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Monthly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HH:MM"/>
  </numFmts>
  <fonts count="8">
    <font>
      <name val="Calibri"/>
      <family val="2"/>
      <color theme="1"/>
      <sz val="11"/>
      <scheme val="minor"/>
    </font>
    <font>
      <b val="1"/>
      <color rgb="0016304F"/>
      <sz val="18"/>
    </font>
    <font>
      <i val="1"/>
      <color rgb="0064748B"/>
      <sz val="9"/>
    </font>
    <font>
      <b val="1"/>
      <color rgb="0016304F"/>
    </font>
    <font>
      <b val="1"/>
      <color rgb="00FFFFFF"/>
    </font>
    <font>
      <b val="1"/>
      <color rgb="002A9D8F"/>
    </font>
    <font>
      <b val="1"/>
    </font>
    <font>
      <i val="1"/>
      <color rgb="002A9D8F"/>
      <sz val="9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630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2" fontId="3" fillId="0" borderId="0" pivotButton="0" quotePrefix="0" xfId="0"/>
    <xf numFmtId="4" fontId="3" fillId="0" borderId="0" pivotButton="0" quotePrefix="0" xfId="0"/>
    <xf numFmtId="0" fontId="4" fillId="3" borderId="0" applyAlignment="1" pivotButton="0" quotePrefix="0" xfId="0">
      <alignment vertical="center" wrapText="1"/>
    </xf>
    <xf numFmtId="165" fontId="0" fillId="2" borderId="0" pivotButton="0" quotePrefix="0" xfId="0"/>
    <xf numFmtId="0" fontId="0" fillId="2" borderId="0" pivotButton="0" quotePrefix="0" xfId="0"/>
    <xf numFmtId="166" fontId="0" fillId="2" borderId="0" pivotButton="0" quotePrefix="0" xfId="0"/>
    <xf numFmtId="2" fontId="0" fillId="2" borderId="0" pivotButton="0" quotePrefix="0" xfId="0"/>
    <xf numFmtId="2" fontId="0" fillId="0" borderId="0" pivotButton="0" quotePrefix="0" xfId="0"/>
    <xf numFmtId="4" fontId="0" fillId="0" borderId="0" pivotButton="0" quotePrefix="0" xfId="0"/>
    <xf numFmtId="0" fontId="0" fillId="2" borderId="1" pivotButton="0" quotePrefix="0" xfId="0"/>
    <xf numFmtId="0" fontId="4" fillId="3" borderId="0" pivotButton="0" quotePrefix="0" xfId="0"/>
    <xf numFmtId="4" fontId="0" fillId="2" borderId="1" pivotButton="0" quotePrefix="0" xfId="0"/>
    <xf numFmtId="0" fontId="5" fillId="0" borderId="0" pivotButton="0" quotePrefix="0" xfId="0"/>
    <xf numFmtId="0" fontId="4" fillId="3" borderId="0" applyAlignment="1" pivotButton="0" quotePrefix="0" xfId="0">
      <alignment wrapText="1"/>
    </xf>
    <xf numFmtId="0" fontId="6" fillId="0" borderId="0" pivotButton="0" quotePrefix="0" xfId="0"/>
    <xf numFmtId="2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6F4F1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4" customWidth="1" min="3" max="3"/>
    <col width="8" customWidth="1" min="4" max="4"/>
    <col width="8" customWidth="1" min="5" max="5"/>
    <col width="9" customWidth="1" min="6" max="6"/>
    <col width="10" customWidth="1" min="7" max="7"/>
    <col width="9" customWidth="1" min="8" max="8"/>
    <col width="10" customWidth="1" min="9" max="9"/>
    <col width="10" customWidth="1" min="10" max="10"/>
    <col width="10" customWidth="1" min="11" max="11"/>
    <col width="12" customWidth="1" min="12" max="12"/>
    <col width="10" customWidth="1" min="13" max="13"/>
    <col width="14" customWidth="1" min="14" max="14"/>
  </cols>
  <sheetData>
    <row r="1">
      <c r="A1" s="1" t="inlineStr">
        <is>
          <t>Timesheet</t>
        </is>
      </c>
    </row>
    <row r="2">
      <c r="A2" s="2" t="inlineStr">
        <is>
          <t>Enter start and end times (hh:mm) and any unpaid break in minutes, or leave start/end empty and type hours directly in "Manual hours".</t>
        </is>
      </c>
    </row>
    <row r="3">
      <c r="A3" s="3" t="inlineStr">
        <is>
          <t>Totals</t>
        </is>
      </c>
      <c r="H3" s="4">
        <f>SUM(H6:H505)</f>
        <v/>
      </c>
      <c r="J3" s="4">
        <f>SUM(J6:J505)</f>
        <v/>
      </c>
      <c r="L3" s="5">
        <f>SUM(L6:L505)</f>
        <v/>
      </c>
    </row>
    <row r="5" ht="30" customHeight="1">
      <c r="A5" s="6" t="inlineStr">
        <is>
          <t>Date</t>
        </is>
      </c>
      <c r="B5" s="6" t="inlineStr">
        <is>
          <t>Client / project</t>
        </is>
      </c>
      <c r="C5" s="6" t="inlineStr">
        <is>
          <t>Task</t>
        </is>
      </c>
      <c r="D5" s="6" t="inlineStr">
        <is>
          <t>Start</t>
        </is>
      </c>
      <c r="E5" s="6" t="inlineStr">
        <is>
          <t>End</t>
        </is>
      </c>
      <c r="F5" s="6" t="inlineStr">
        <is>
          <t>Break (min)</t>
        </is>
      </c>
      <c r="G5" s="6" t="inlineStr">
        <is>
          <t>Manual hours</t>
        </is>
      </c>
      <c r="H5" s="6" t="inlineStr">
        <is>
          <t>Hours</t>
        </is>
      </c>
      <c r="I5" s="6" t="inlineStr">
        <is>
          <t>Billable?</t>
        </is>
      </c>
      <c r="J5" s="6" t="inlineStr">
        <is>
          <t>Billed hours</t>
        </is>
      </c>
      <c r="K5" s="6" t="inlineStr">
        <is>
          <t>Rate</t>
        </is>
      </c>
      <c r="L5" s="6" t="inlineStr">
        <is>
          <t>Amount</t>
        </is>
      </c>
      <c r="M5" s="6" t="inlineStr">
        <is>
          <t>Invoiced?</t>
        </is>
      </c>
      <c r="N5" s="6" t="inlineStr">
        <is>
          <t>Invoice no.</t>
        </is>
      </c>
    </row>
    <row r="6">
      <c r="A6" s="7" t="n">
        <v>46027</v>
      </c>
      <c r="B6" s="8" t="inlineStr">
        <is>
          <t>Example: Acme GmbH</t>
        </is>
      </c>
      <c r="C6" s="8" t="inlineStr">
        <is>
          <t>Kick-off call and specs</t>
        </is>
      </c>
      <c r="D6" s="9" t="n">
        <v>0.375</v>
      </c>
      <c r="E6" s="9" t="n">
        <v>0.4305555555555556</v>
      </c>
      <c r="F6" s="8" t="n">
        <v>0</v>
      </c>
      <c r="G6" s="10" t="n"/>
      <c r="H6" s="11">
        <f>IF(AND(D6&lt;&gt;"",E6&lt;&gt;""),ROUND(MAX(0,(MOD(E6-D6,1)*1440-N(F6))/60),4),IF(G6&lt;&gt;"",N(G6),""))</f>
        <v/>
      </c>
      <c r="I6" s="8" t="inlineStr">
        <is>
          <t>Yes</t>
        </is>
      </c>
      <c r="J6" s="11">
        <f>IF(OR(H6="",I6="No"),IF(H6="","",0),IF(N(Clients!$C$3)&gt;0,CEILING(H6*60,Clients!$C$3)/60,H6))</f>
        <v/>
      </c>
      <c r="K6" s="12">
        <f>IF(B6="","",IFERROR(INDEX(Clients!$B$6:$B$20,MATCH(B6,Clients!$A$6:$A$20,0)),0))</f>
        <v/>
      </c>
      <c r="L6" s="12">
        <f>IF(OR(J6="",K6=""),"",ROUND(J6*K6,2))</f>
        <v/>
      </c>
      <c r="M6" s="8" t="inlineStr">
        <is>
          <t>Yes</t>
        </is>
      </c>
      <c r="N6" s="8" t="inlineStr">
        <is>
          <t>2026-001</t>
        </is>
      </c>
    </row>
    <row r="7">
      <c r="A7" s="7" t="n">
        <v>46027</v>
      </c>
      <c r="B7" s="8" t="inlineStr">
        <is>
          <t>Example: Acme GmbH</t>
        </is>
      </c>
      <c r="C7" s="8" t="inlineStr">
        <is>
          <t>Wireframes</t>
        </is>
      </c>
      <c r="D7" s="9" t="n">
        <v>0.5416666666666666</v>
      </c>
      <c r="E7" s="9" t="n">
        <v>0.7291666666666666</v>
      </c>
      <c r="F7" s="8" t="n">
        <v>30</v>
      </c>
      <c r="G7" s="10" t="n"/>
      <c r="H7" s="11">
        <f>IF(AND(D7&lt;&gt;"",E7&lt;&gt;""),ROUND(MAX(0,(MOD(E7-D7,1)*1440-N(F7))/60),4),IF(G7&lt;&gt;"",N(G7),""))</f>
        <v/>
      </c>
      <c r="I7" s="8" t="inlineStr">
        <is>
          <t>Yes</t>
        </is>
      </c>
      <c r="J7" s="11">
        <f>IF(OR(H7="",I7="No"),IF(H7="","",0),IF(N(Clients!$C$3)&gt;0,CEILING(H7*60,Clients!$C$3)/60,H7))</f>
        <v/>
      </c>
      <c r="K7" s="12">
        <f>IF(B7="","",IFERROR(INDEX(Clients!$B$6:$B$20,MATCH(B7,Clients!$A$6:$A$20,0)),0))</f>
        <v/>
      </c>
      <c r="L7" s="12">
        <f>IF(OR(J7="",K7=""),"",ROUND(J7*K7,2))</f>
        <v/>
      </c>
      <c r="M7" s="8" t="inlineStr">
        <is>
          <t>Yes</t>
        </is>
      </c>
      <c r="N7" s="8" t="inlineStr">
        <is>
          <t>2026-001</t>
        </is>
      </c>
    </row>
    <row r="8">
      <c r="A8" s="7" t="n">
        <v>46028</v>
      </c>
      <c r="B8" s="8" t="inlineStr">
        <is>
          <t>Example: Studio Lisboa</t>
        </is>
      </c>
      <c r="C8" s="8" t="inlineStr">
        <is>
          <t>Homepage build</t>
        </is>
      </c>
      <c r="D8" s="9" t="n">
        <v>0.3854166666666667</v>
      </c>
      <c r="E8" s="9" t="n">
        <v>0.5277777777777778</v>
      </c>
      <c r="F8" s="8" t="n">
        <v>15</v>
      </c>
      <c r="G8" s="10" t="n"/>
      <c r="H8" s="11">
        <f>IF(AND(D8&lt;&gt;"",E8&lt;&gt;""),ROUND(MAX(0,(MOD(E8-D8,1)*1440-N(F8))/60),4),IF(G8&lt;&gt;"",N(G8),""))</f>
        <v/>
      </c>
      <c r="I8" s="8" t="inlineStr">
        <is>
          <t>Yes</t>
        </is>
      </c>
      <c r="J8" s="11">
        <f>IF(OR(H8="",I8="No"),IF(H8="","",0),IF(N(Clients!$C$3)&gt;0,CEILING(H8*60,Clients!$C$3)/60,H8))</f>
        <v/>
      </c>
      <c r="K8" s="12">
        <f>IF(B8="","",IFERROR(INDEX(Clients!$B$6:$B$20,MATCH(B8,Clients!$A$6:$A$20,0)),0))</f>
        <v/>
      </c>
      <c r="L8" s="12">
        <f>IF(OR(J8="",K8=""),"",ROUND(J8*K8,2))</f>
        <v/>
      </c>
      <c r="M8" s="8" t="inlineStr">
        <is>
          <t>No</t>
        </is>
      </c>
      <c r="N8" s="8" t="inlineStr"/>
    </row>
    <row r="9">
      <c r="A9" s="7" t="n">
        <v>46029</v>
      </c>
      <c r="B9" s="8" t="inlineStr">
        <is>
          <t>Example: Nordic SaaS AB</t>
        </is>
      </c>
      <c r="C9" s="8" t="inlineStr">
        <is>
          <t>Bug fixing (logged in another app)</t>
        </is>
      </c>
      <c r="D9" s="9" t="n"/>
      <c r="E9" s="9" t="n"/>
      <c r="F9" s="8" t="n"/>
      <c r="G9" s="10" t="n">
        <v>2.5</v>
      </c>
      <c r="H9" s="11">
        <f>IF(AND(D9&lt;&gt;"",E9&lt;&gt;""),ROUND(MAX(0,(MOD(E9-D9,1)*1440-N(F9))/60),4),IF(G9&lt;&gt;"",N(G9),""))</f>
        <v/>
      </c>
      <c r="I9" s="8" t="inlineStr">
        <is>
          <t>Yes</t>
        </is>
      </c>
      <c r="J9" s="11">
        <f>IF(OR(H9="",I9="No"),IF(H9="","",0),IF(N(Clients!$C$3)&gt;0,CEILING(H9*60,Clients!$C$3)/60,H9))</f>
        <v/>
      </c>
      <c r="K9" s="12">
        <f>IF(B9="","",IFERROR(INDEX(Clients!$B$6:$B$20,MATCH(B9,Clients!$A$6:$A$20,0)),0))</f>
        <v/>
      </c>
      <c r="L9" s="12">
        <f>IF(OR(J9="",K9=""),"",ROUND(J9*K9,2))</f>
        <v/>
      </c>
      <c r="M9" s="8" t="inlineStr">
        <is>
          <t>No</t>
        </is>
      </c>
      <c r="N9" s="8" t="inlineStr"/>
    </row>
    <row r="10">
      <c r="A10" s="7" t="n">
        <v>46029</v>
      </c>
      <c r="B10" s="8" t="inlineStr">
        <is>
          <t>Example: Studio Lisboa</t>
        </is>
      </c>
      <c r="C10" s="8" t="inlineStr">
        <is>
          <t>Quote revision (not billed)</t>
        </is>
      </c>
      <c r="D10" s="9" t="n">
        <v>0.6666666666666666</v>
      </c>
      <c r="E10" s="9" t="n">
        <v>0.6979166666666666</v>
      </c>
      <c r="F10" s="8" t="n">
        <v>0</v>
      </c>
      <c r="G10" s="10" t="n"/>
      <c r="H10" s="11">
        <f>IF(AND(D10&lt;&gt;"",E10&lt;&gt;""),ROUND(MAX(0,(MOD(E10-D10,1)*1440-N(F10))/60),4),IF(G10&lt;&gt;"",N(G10),""))</f>
        <v/>
      </c>
      <c r="I10" s="8" t="inlineStr">
        <is>
          <t>No</t>
        </is>
      </c>
      <c r="J10" s="11">
        <f>IF(OR(H10="",I10="No"),IF(H10="","",0),IF(N(Clients!$C$3)&gt;0,CEILING(H10*60,Clients!$C$3)/60,H10))</f>
        <v/>
      </c>
      <c r="K10" s="12">
        <f>IF(B10="","",IFERROR(INDEX(Clients!$B$6:$B$20,MATCH(B10,Clients!$A$6:$A$20,0)),0))</f>
        <v/>
      </c>
      <c r="L10" s="12">
        <f>IF(OR(J10="",K10=""),"",ROUND(J10*K10,2))</f>
        <v/>
      </c>
      <c r="M10" s="8" t="inlineStr"/>
      <c r="N10" s="8" t="inlineStr"/>
    </row>
    <row r="11">
      <c r="A11" s="7" t="n"/>
      <c r="B11" s="8" t="n"/>
      <c r="C11" s="8" t="n"/>
      <c r="D11" s="9" t="n"/>
      <c r="E11" s="9" t="n"/>
      <c r="F11" s="8" t="n"/>
      <c r="G11" s="10" t="n"/>
      <c r="H11" s="11">
        <f>IF(AND(D11&lt;&gt;"",E11&lt;&gt;""),ROUND(MAX(0,(MOD(E11-D11,1)*1440-N(F11))/60),4),IF(G11&lt;&gt;"",N(G11),""))</f>
        <v/>
      </c>
      <c r="I11" s="8" t="n"/>
      <c r="J11" s="11">
        <f>IF(OR(H11="",I11="No"),IF(H11="","",0),IF(N(Clients!$C$3)&gt;0,CEILING(H11*60,Clients!$C$3)/60,H11))</f>
        <v/>
      </c>
      <c r="K11" s="12">
        <f>IF(B11="","",IFERROR(INDEX(Clients!$B$6:$B$20,MATCH(B11,Clients!$A$6:$A$20,0)),0))</f>
        <v/>
      </c>
      <c r="L11" s="12">
        <f>IF(OR(J11="",K11=""),"",ROUND(J11*K11,2))</f>
        <v/>
      </c>
      <c r="M11" s="8" t="n"/>
      <c r="N11" s="8" t="n"/>
    </row>
    <row r="12">
      <c r="A12" s="7" t="n"/>
      <c r="B12" s="8" t="n"/>
      <c r="C12" s="8" t="n"/>
      <c r="D12" s="9" t="n"/>
      <c r="E12" s="9" t="n"/>
      <c r="F12" s="8" t="n"/>
      <c r="G12" s="10" t="n"/>
      <c r="H12" s="11">
        <f>IF(AND(D12&lt;&gt;"",E12&lt;&gt;""),ROUND(MAX(0,(MOD(E12-D12,1)*1440-N(F12))/60),4),IF(G12&lt;&gt;"",N(G12),""))</f>
        <v/>
      </c>
      <c r="I12" s="8" t="n"/>
      <c r="J12" s="11">
        <f>IF(OR(H12="",I12="No"),IF(H12="","",0),IF(N(Clients!$C$3)&gt;0,CEILING(H12*60,Clients!$C$3)/60,H12))</f>
        <v/>
      </c>
      <c r="K12" s="12">
        <f>IF(B12="","",IFERROR(INDEX(Clients!$B$6:$B$20,MATCH(B12,Clients!$A$6:$A$20,0)),0))</f>
        <v/>
      </c>
      <c r="L12" s="12">
        <f>IF(OR(J12="",K12=""),"",ROUND(J12*K12,2))</f>
        <v/>
      </c>
      <c r="M12" s="8" t="n"/>
      <c r="N12" s="8" t="n"/>
    </row>
    <row r="13">
      <c r="A13" s="7" t="n"/>
      <c r="B13" s="8" t="n"/>
      <c r="C13" s="8" t="n"/>
      <c r="D13" s="9" t="n"/>
      <c r="E13" s="9" t="n"/>
      <c r="F13" s="8" t="n"/>
      <c r="G13" s="10" t="n"/>
      <c r="H13" s="11">
        <f>IF(AND(D13&lt;&gt;"",E13&lt;&gt;""),ROUND(MAX(0,(MOD(E13-D13,1)*1440-N(F13))/60),4),IF(G13&lt;&gt;"",N(G13),""))</f>
        <v/>
      </c>
      <c r="I13" s="8" t="n"/>
      <c r="J13" s="11">
        <f>IF(OR(H13="",I13="No"),IF(H13="","",0),IF(N(Clients!$C$3)&gt;0,CEILING(H13*60,Clients!$C$3)/60,H13))</f>
        <v/>
      </c>
      <c r="K13" s="12">
        <f>IF(B13="","",IFERROR(INDEX(Clients!$B$6:$B$20,MATCH(B13,Clients!$A$6:$A$20,0)),0))</f>
        <v/>
      </c>
      <c r="L13" s="12">
        <f>IF(OR(J13="",K13=""),"",ROUND(J13*K13,2))</f>
        <v/>
      </c>
      <c r="M13" s="8" t="n"/>
      <c r="N13" s="8" t="n"/>
    </row>
    <row r="14">
      <c r="A14" s="7" t="n"/>
      <c r="B14" s="8" t="n"/>
      <c r="C14" s="8" t="n"/>
      <c r="D14" s="9" t="n"/>
      <c r="E14" s="9" t="n"/>
      <c r="F14" s="8" t="n"/>
      <c r="G14" s="10" t="n"/>
      <c r="H14" s="11">
        <f>IF(AND(D14&lt;&gt;"",E14&lt;&gt;""),ROUND(MAX(0,(MOD(E14-D14,1)*1440-N(F14))/60),4),IF(G14&lt;&gt;"",N(G14),""))</f>
        <v/>
      </c>
      <c r="I14" s="8" t="n"/>
      <c r="J14" s="11">
        <f>IF(OR(H14="",I14="No"),IF(H14="","",0),IF(N(Clients!$C$3)&gt;0,CEILING(H14*60,Clients!$C$3)/60,H14))</f>
        <v/>
      </c>
      <c r="K14" s="12">
        <f>IF(B14="","",IFERROR(INDEX(Clients!$B$6:$B$20,MATCH(B14,Clients!$A$6:$A$20,0)),0))</f>
        <v/>
      </c>
      <c r="L14" s="12">
        <f>IF(OR(J14="",K14=""),"",ROUND(J14*K14,2))</f>
        <v/>
      </c>
      <c r="M14" s="8" t="n"/>
      <c r="N14" s="8" t="n"/>
    </row>
    <row r="15">
      <c r="A15" s="7" t="n"/>
      <c r="B15" s="8" t="n"/>
      <c r="C15" s="8" t="n"/>
      <c r="D15" s="9" t="n"/>
      <c r="E15" s="9" t="n"/>
      <c r="F15" s="8" t="n"/>
      <c r="G15" s="10" t="n"/>
      <c r="H15" s="11">
        <f>IF(AND(D15&lt;&gt;"",E15&lt;&gt;""),ROUND(MAX(0,(MOD(E15-D15,1)*1440-N(F15))/60),4),IF(G15&lt;&gt;"",N(G15),""))</f>
        <v/>
      </c>
      <c r="I15" s="8" t="n"/>
      <c r="J15" s="11">
        <f>IF(OR(H15="",I15="No"),IF(H15="","",0),IF(N(Clients!$C$3)&gt;0,CEILING(H15*60,Clients!$C$3)/60,H15))</f>
        <v/>
      </c>
      <c r="K15" s="12">
        <f>IF(B15="","",IFERROR(INDEX(Clients!$B$6:$B$20,MATCH(B15,Clients!$A$6:$A$20,0)),0))</f>
        <v/>
      </c>
      <c r="L15" s="12">
        <f>IF(OR(J15="",K15=""),"",ROUND(J15*K15,2))</f>
        <v/>
      </c>
      <c r="M15" s="8" t="n"/>
      <c r="N15" s="8" t="n"/>
    </row>
    <row r="16">
      <c r="A16" s="7" t="n"/>
      <c r="B16" s="8" t="n"/>
      <c r="C16" s="8" t="n"/>
      <c r="D16" s="9" t="n"/>
      <c r="E16" s="9" t="n"/>
      <c r="F16" s="8" t="n"/>
      <c r="G16" s="10" t="n"/>
      <c r="H16" s="11">
        <f>IF(AND(D16&lt;&gt;"",E16&lt;&gt;""),ROUND(MAX(0,(MOD(E16-D16,1)*1440-N(F16))/60),4),IF(G16&lt;&gt;"",N(G16),""))</f>
        <v/>
      </c>
      <c r="I16" s="8" t="n"/>
      <c r="J16" s="11">
        <f>IF(OR(H16="",I16="No"),IF(H16="","",0),IF(N(Clients!$C$3)&gt;0,CEILING(H16*60,Clients!$C$3)/60,H16))</f>
        <v/>
      </c>
      <c r="K16" s="12">
        <f>IF(B16="","",IFERROR(INDEX(Clients!$B$6:$B$20,MATCH(B16,Clients!$A$6:$A$20,0)),0))</f>
        <v/>
      </c>
      <c r="L16" s="12">
        <f>IF(OR(J16="",K16=""),"",ROUND(J16*K16,2))</f>
        <v/>
      </c>
      <c r="M16" s="8" t="n"/>
      <c r="N16" s="8" t="n"/>
    </row>
    <row r="17">
      <c r="A17" s="7" t="n"/>
      <c r="B17" s="8" t="n"/>
      <c r="C17" s="8" t="n"/>
      <c r="D17" s="9" t="n"/>
      <c r="E17" s="9" t="n"/>
      <c r="F17" s="8" t="n"/>
      <c r="G17" s="10" t="n"/>
      <c r="H17" s="11">
        <f>IF(AND(D17&lt;&gt;"",E17&lt;&gt;""),ROUND(MAX(0,(MOD(E17-D17,1)*1440-N(F17))/60),4),IF(G17&lt;&gt;"",N(G17),""))</f>
        <v/>
      </c>
      <c r="I17" s="8" t="n"/>
      <c r="J17" s="11">
        <f>IF(OR(H17="",I17="No"),IF(H17="","",0),IF(N(Clients!$C$3)&gt;0,CEILING(H17*60,Clients!$C$3)/60,H17))</f>
        <v/>
      </c>
      <c r="K17" s="12">
        <f>IF(B17="","",IFERROR(INDEX(Clients!$B$6:$B$20,MATCH(B17,Clients!$A$6:$A$20,0)),0))</f>
        <v/>
      </c>
      <c r="L17" s="12">
        <f>IF(OR(J17="",K17=""),"",ROUND(J17*K17,2))</f>
        <v/>
      </c>
      <c r="M17" s="8" t="n"/>
      <c r="N17" s="8" t="n"/>
    </row>
    <row r="18">
      <c r="A18" s="7" t="n"/>
      <c r="B18" s="8" t="n"/>
      <c r="C18" s="8" t="n"/>
      <c r="D18" s="9" t="n"/>
      <c r="E18" s="9" t="n"/>
      <c r="F18" s="8" t="n"/>
      <c r="G18" s="10" t="n"/>
      <c r="H18" s="11">
        <f>IF(AND(D18&lt;&gt;"",E18&lt;&gt;""),ROUND(MAX(0,(MOD(E18-D18,1)*1440-N(F18))/60),4),IF(G18&lt;&gt;"",N(G18),""))</f>
        <v/>
      </c>
      <c r="I18" s="8" t="n"/>
      <c r="J18" s="11">
        <f>IF(OR(H18="",I18="No"),IF(H18="","",0),IF(N(Clients!$C$3)&gt;0,CEILING(H18*60,Clients!$C$3)/60,H18))</f>
        <v/>
      </c>
      <c r="K18" s="12">
        <f>IF(B18="","",IFERROR(INDEX(Clients!$B$6:$B$20,MATCH(B18,Clients!$A$6:$A$20,0)),0))</f>
        <v/>
      </c>
      <c r="L18" s="12">
        <f>IF(OR(J18="",K18=""),"",ROUND(J18*K18,2))</f>
        <v/>
      </c>
      <c r="M18" s="8" t="n"/>
      <c r="N18" s="8" t="n"/>
    </row>
    <row r="19">
      <c r="A19" s="7" t="n"/>
      <c r="B19" s="8" t="n"/>
      <c r="C19" s="8" t="n"/>
      <c r="D19" s="9" t="n"/>
      <c r="E19" s="9" t="n"/>
      <c r="F19" s="8" t="n"/>
      <c r="G19" s="10" t="n"/>
      <c r="H19" s="11">
        <f>IF(AND(D19&lt;&gt;"",E19&lt;&gt;""),ROUND(MAX(0,(MOD(E19-D19,1)*1440-N(F19))/60),4),IF(G19&lt;&gt;"",N(G19),""))</f>
        <v/>
      </c>
      <c r="I19" s="8" t="n"/>
      <c r="J19" s="11">
        <f>IF(OR(H19="",I19="No"),IF(H19="","",0),IF(N(Clients!$C$3)&gt;0,CEILING(H19*60,Clients!$C$3)/60,H19))</f>
        <v/>
      </c>
      <c r="K19" s="12">
        <f>IF(B19="","",IFERROR(INDEX(Clients!$B$6:$B$20,MATCH(B19,Clients!$A$6:$A$20,0)),0))</f>
        <v/>
      </c>
      <c r="L19" s="12">
        <f>IF(OR(J19="",K19=""),"",ROUND(J19*K19,2))</f>
        <v/>
      </c>
      <c r="M19" s="8" t="n"/>
      <c r="N19" s="8" t="n"/>
    </row>
    <row r="20">
      <c r="A20" s="7" t="n"/>
      <c r="B20" s="8" t="n"/>
      <c r="C20" s="8" t="n"/>
      <c r="D20" s="9" t="n"/>
      <c r="E20" s="9" t="n"/>
      <c r="F20" s="8" t="n"/>
      <c r="G20" s="10" t="n"/>
      <c r="H20" s="11">
        <f>IF(AND(D20&lt;&gt;"",E20&lt;&gt;""),ROUND(MAX(0,(MOD(E20-D20,1)*1440-N(F20))/60),4),IF(G20&lt;&gt;"",N(G20),""))</f>
        <v/>
      </c>
      <c r="I20" s="8" t="n"/>
      <c r="J20" s="11">
        <f>IF(OR(H20="",I20="No"),IF(H20="","",0),IF(N(Clients!$C$3)&gt;0,CEILING(H20*60,Clients!$C$3)/60,H20))</f>
        <v/>
      </c>
      <c r="K20" s="12">
        <f>IF(B20="","",IFERROR(INDEX(Clients!$B$6:$B$20,MATCH(B20,Clients!$A$6:$A$20,0)),0))</f>
        <v/>
      </c>
      <c r="L20" s="12">
        <f>IF(OR(J20="",K20=""),"",ROUND(J20*K20,2))</f>
        <v/>
      </c>
      <c r="M20" s="8" t="n"/>
      <c r="N20" s="8" t="n"/>
    </row>
    <row r="21">
      <c r="A21" s="7" t="n"/>
      <c r="B21" s="8" t="n"/>
      <c r="C21" s="8" t="n"/>
      <c r="D21" s="9" t="n"/>
      <c r="E21" s="9" t="n"/>
      <c r="F21" s="8" t="n"/>
      <c r="G21" s="10" t="n"/>
      <c r="H21" s="11">
        <f>IF(AND(D21&lt;&gt;"",E21&lt;&gt;""),ROUND(MAX(0,(MOD(E21-D21,1)*1440-N(F21))/60),4),IF(G21&lt;&gt;"",N(G21),""))</f>
        <v/>
      </c>
      <c r="I21" s="8" t="n"/>
      <c r="J21" s="11">
        <f>IF(OR(H21="",I21="No"),IF(H21="","",0),IF(N(Clients!$C$3)&gt;0,CEILING(H21*60,Clients!$C$3)/60,H21))</f>
        <v/>
      </c>
      <c r="K21" s="12">
        <f>IF(B21="","",IFERROR(INDEX(Clients!$B$6:$B$20,MATCH(B21,Clients!$A$6:$A$20,0)),0))</f>
        <v/>
      </c>
      <c r="L21" s="12">
        <f>IF(OR(J21="",K21=""),"",ROUND(J21*K21,2))</f>
        <v/>
      </c>
      <c r="M21" s="8" t="n"/>
      <c r="N21" s="8" t="n"/>
    </row>
    <row r="22">
      <c r="A22" s="7" t="n"/>
      <c r="B22" s="8" t="n"/>
      <c r="C22" s="8" t="n"/>
      <c r="D22" s="9" t="n"/>
      <c r="E22" s="9" t="n"/>
      <c r="F22" s="8" t="n"/>
      <c r="G22" s="10" t="n"/>
      <c r="H22" s="11">
        <f>IF(AND(D22&lt;&gt;"",E22&lt;&gt;""),ROUND(MAX(0,(MOD(E22-D22,1)*1440-N(F22))/60),4),IF(G22&lt;&gt;"",N(G22),""))</f>
        <v/>
      </c>
      <c r="I22" s="8" t="n"/>
      <c r="J22" s="11">
        <f>IF(OR(H22="",I22="No"),IF(H22="","",0),IF(N(Clients!$C$3)&gt;0,CEILING(H22*60,Clients!$C$3)/60,H22))</f>
        <v/>
      </c>
      <c r="K22" s="12">
        <f>IF(B22="","",IFERROR(INDEX(Clients!$B$6:$B$20,MATCH(B22,Clients!$A$6:$A$20,0)),0))</f>
        <v/>
      </c>
      <c r="L22" s="12">
        <f>IF(OR(J22="",K22=""),"",ROUND(J22*K22,2))</f>
        <v/>
      </c>
      <c r="M22" s="8" t="n"/>
      <c r="N22" s="8" t="n"/>
    </row>
    <row r="23">
      <c r="A23" s="7" t="n"/>
      <c r="B23" s="8" t="n"/>
      <c r="C23" s="8" t="n"/>
      <c r="D23" s="9" t="n"/>
      <c r="E23" s="9" t="n"/>
      <c r="F23" s="8" t="n"/>
      <c r="G23" s="10" t="n"/>
      <c r="H23" s="11">
        <f>IF(AND(D23&lt;&gt;"",E23&lt;&gt;""),ROUND(MAX(0,(MOD(E23-D23,1)*1440-N(F23))/60),4),IF(G23&lt;&gt;"",N(G23),""))</f>
        <v/>
      </c>
      <c r="I23" s="8" t="n"/>
      <c r="J23" s="11">
        <f>IF(OR(H23="",I23="No"),IF(H23="","",0),IF(N(Clients!$C$3)&gt;0,CEILING(H23*60,Clients!$C$3)/60,H23))</f>
        <v/>
      </c>
      <c r="K23" s="12">
        <f>IF(B23="","",IFERROR(INDEX(Clients!$B$6:$B$20,MATCH(B23,Clients!$A$6:$A$20,0)),0))</f>
        <v/>
      </c>
      <c r="L23" s="12">
        <f>IF(OR(J23="",K23=""),"",ROUND(J23*K23,2))</f>
        <v/>
      </c>
      <c r="M23" s="8" t="n"/>
      <c r="N23" s="8" t="n"/>
    </row>
    <row r="24">
      <c r="A24" s="7" t="n"/>
      <c r="B24" s="8" t="n"/>
      <c r="C24" s="8" t="n"/>
      <c r="D24" s="9" t="n"/>
      <c r="E24" s="9" t="n"/>
      <c r="F24" s="8" t="n"/>
      <c r="G24" s="10" t="n"/>
      <c r="H24" s="11">
        <f>IF(AND(D24&lt;&gt;"",E24&lt;&gt;""),ROUND(MAX(0,(MOD(E24-D24,1)*1440-N(F24))/60),4),IF(G24&lt;&gt;"",N(G24),""))</f>
        <v/>
      </c>
      <c r="I24" s="8" t="n"/>
      <c r="J24" s="11">
        <f>IF(OR(H24="",I24="No"),IF(H24="","",0),IF(N(Clients!$C$3)&gt;0,CEILING(H24*60,Clients!$C$3)/60,H24))</f>
        <v/>
      </c>
      <c r="K24" s="12">
        <f>IF(B24="","",IFERROR(INDEX(Clients!$B$6:$B$20,MATCH(B24,Clients!$A$6:$A$20,0)),0))</f>
        <v/>
      </c>
      <c r="L24" s="12">
        <f>IF(OR(J24="",K24=""),"",ROUND(J24*K24,2))</f>
        <v/>
      </c>
      <c r="M24" s="8" t="n"/>
      <c r="N24" s="8" t="n"/>
    </row>
    <row r="25">
      <c r="A25" s="7" t="n"/>
      <c r="B25" s="8" t="n"/>
      <c r="C25" s="8" t="n"/>
      <c r="D25" s="9" t="n"/>
      <c r="E25" s="9" t="n"/>
      <c r="F25" s="8" t="n"/>
      <c r="G25" s="10" t="n"/>
      <c r="H25" s="11">
        <f>IF(AND(D25&lt;&gt;"",E25&lt;&gt;""),ROUND(MAX(0,(MOD(E25-D25,1)*1440-N(F25))/60),4),IF(G25&lt;&gt;"",N(G25),""))</f>
        <v/>
      </c>
      <c r="I25" s="8" t="n"/>
      <c r="J25" s="11">
        <f>IF(OR(H25="",I25="No"),IF(H25="","",0),IF(N(Clients!$C$3)&gt;0,CEILING(H25*60,Clients!$C$3)/60,H25))</f>
        <v/>
      </c>
      <c r="K25" s="12">
        <f>IF(B25="","",IFERROR(INDEX(Clients!$B$6:$B$20,MATCH(B25,Clients!$A$6:$A$20,0)),0))</f>
        <v/>
      </c>
      <c r="L25" s="12">
        <f>IF(OR(J25="",K25=""),"",ROUND(J25*K25,2))</f>
        <v/>
      </c>
      <c r="M25" s="8" t="n"/>
      <c r="N25" s="8" t="n"/>
    </row>
    <row r="26">
      <c r="A26" s="7" t="n"/>
      <c r="B26" s="8" t="n"/>
      <c r="C26" s="8" t="n"/>
      <c r="D26" s="9" t="n"/>
      <c r="E26" s="9" t="n"/>
      <c r="F26" s="8" t="n"/>
      <c r="G26" s="10" t="n"/>
      <c r="H26" s="11">
        <f>IF(AND(D26&lt;&gt;"",E26&lt;&gt;""),ROUND(MAX(0,(MOD(E26-D26,1)*1440-N(F26))/60),4),IF(G26&lt;&gt;"",N(G26),""))</f>
        <v/>
      </c>
      <c r="I26" s="8" t="n"/>
      <c r="J26" s="11">
        <f>IF(OR(H26="",I26="No"),IF(H26="","",0),IF(N(Clients!$C$3)&gt;0,CEILING(H26*60,Clients!$C$3)/60,H26))</f>
        <v/>
      </c>
      <c r="K26" s="12">
        <f>IF(B26="","",IFERROR(INDEX(Clients!$B$6:$B$20,MATCH(B26,Clients!$A$6:$A$20,0)),0))</f>
        <v/>
      </c>
      <c r="L26" s="12">
        <f>IF(OR(J26="",K26=""),"",ROUND(J26*K26,2))</f>
        <v/>
      </c>
      <c r="M26" s="8" t="n"/>
      <c r="N26" s="8" t="n"/>
    </row>
    <row r="27">
      <c r="A27" s="7" t="n"/>
      <c r="B27" s="8" t="n"/>
      <c r="C27" s="8" t="n"/>
      <c r="D27" s="9" t="n"/>
      <c r="E27" s="9" t="n"/>
      <c r="F27" s="8" t="n"/>
      <c r="G27" s="10" t="n"/>
      <c r="H27" s="11">
        <f>IF(AND(D27&lt;&gt;"",E27&lt;&gt;""),ROUND(MAX(0,(MOD(E27-D27,1)*1440-N(F27))/60),4),IF(G27&lt;&gt;"",N(G27),""))</f>
        <v/>
      </c>
      <c r="I27" s="8" t="n"/>
      <c r="J27" s="11">
        <f>IF(OR(H27="",I27="No"),IF(H27="","",0),IF(N(Clients!$C$3)&gt;0,CEILING(H27*60,Clients!$C$3)/60,H27))</f>
        <v/>
      </c>
      <c r="K27" s="12">
        <f>IF(B27="","",IFERROR(INDEX(Clients!$B$6:$B$20,MATCH(B27,Clients!$A$6:$A$20,0)),0))</f>
        <v/>
      </c>
      <c r="L27" s="12">
        <f>IF(OR(J27="",K27=""),"",ROUND(J27*K27,2))</f>
        <v/>
      </c>
      <c r="M27" s="8" t="n"/>
      <c r="N27" s="8" t="n"/>
    </row>
    <row r="28">
      <c r="A28" s="7" t="n"/>
      <c r="B28" s="8" t="n"/>
      <c r="C28" s="8" t="n"/>
      <c r="D28" s="9" t="n"/>
      <c r="E28" s="9" t="n"/>
      <c r="F28" s="8" t="n"/>
      <c r="G28" s="10" t="n"/>
      <c r="H28" s="11">
        <f>IF(AND(D28&lt;&gt;"",E28&lt;&gt;""),ROUND(MAX(0,(MOD(E28-D28,1)*1440-N(F28))/60),4),IF(G28&lt;&gt;"",N(G28),""))</f>
        <v/>
      </c>
      <c r="I28" s="8" t="n"/>
      <c r="J28" s="11">
        <f>IF(OR(H28="",I28="No"),IF(H28="","",0),IF(N(Clients!$C$3)&gt;0,CEILING(H28*60,Clients!$C$3)/60,H28))</f>
        <v/>
      </c>
      <c r="K28" s="12">
        <f>IF(B28="","",IFERROR(INDEX(Clients!$B$6:$B$20,MATCH(B28,Clients!$A$6:$A$20,0)),0))</f>
        <v/>
      </c>
      <c r="L28" s="12">
        <f>IF(OR(J28="",K28=""),"",ROUND(J28*K28,2))</f>
        <v/>
      </c>
      <c r="M28" s="8" t="n"/>
      <c r="N28" s="8" t="n"/>
    </row>
    <row r="29">
      <c r="A29" s="7" t="n"/>
      <c r="B29" s="8" t="n"/>
      <c r="C29" s="8" t="n"/>
      <c r="D29" s="9" t="n"/>
      <c r="E29" s="9" t="n"/>
      <c r="F29" s="8" t="n"/>
      <c r="G29" s="10" t="n"/>
      <c r="H29" s="11">
        <f>IF(AND(D29&lt;&gt;"",E29&lt;&gt;""),ROUND(MAX(0,(MOD(E29-D29,1)*1440-N(F29))/60),4),IF(G29&lt;&gt;"",N(G29),""))</f>
        <v/>
      </c>
      <c r="I29" s="8" t="n"/>
      <c r="J29" s="11">
        <f>IF(OR(H29="",I29="No"),IF(H29="","",0),IF(N(Clients!$C$3)&gt;0,CEILING(H29*60,Clients!$C$3)/60,H29))</f>
        <v/>
      </c>
      <c r="K29" s="12">
        <f>IF(B29="","",IFERROR(INDEX(Clients!$B$6:$B$20,MATCH(B29,Clients!$A$6:$A$20,0)),0))</f>
        <v/>
      </c>
      <c r="L29" s="12">
        <f>IF(OR(J29="",K29=""),"",ROUND(J29*K29,2))</f>
        <v/>
      </c>
      <c r="M29" s="8" t="n"/>
      <c r="N29" s="8" t="n"/>
    </row>
    <row r="30">
      <c r="A30" s="7" t="n"/>
      <c r="B30" s="8" t="n"/>
      <c r="C30" s="8" t="n"/>
      <c r="D30" s="9" t="n"/>
      <c r="E30" s="9" t="n"/>
      <c r="F30" s="8" t="n"/>
      <c r="G30" s="10" t="n"/>
      <c r="H30" s="11">
        <f>IF(AND(D30&lt;&gt;"",E30&lt;&gt;""),ROUND(MAX(0,(MOD(E30-D30,1)*1440-N(F30))/60),4),IF(G30&lt;&gt;"",N(G30),""))</f>
        <v/>
      </c>
      <c r="I30" s="8" t="n"/>
      <c r="J30" s="11">
        <f>IF(OR(H30="",I30="No"),IF(H30="","",0),IF(N(Clients!$C$3)&gt;0,CEILING(H30*60,Clients!$C$3)/60,H30))</f>
        <v/>
      </c>
      <c r="K30" s="12">
        <f>IF(B30="","",IFERROR(INDEX(Clients!$B$6:$B$20,MATCH(B30,Clients!$A$6:$A$20,0)),0))</f>
        <v/>
      </c>
      <c r="L30" s="12">
        <f>IF(OR(J30="",K30=""),"",ROUND(J30*K30,2))</f>
        <v/>
      </c>
      <c r="M30" s="8" t="n"/>
      <c r="N30" s="8" t="n"/>
    </row>
    <row r="31">
      <c r="A31" s="7" t="n"/>
      <c r="B31" s="8" t="n"/>
      <c r="C31" s="8" t="n"/>
      <c r="D31" s="9" t="n"/>
      <c r="E31" s="9" t="n"/>
      <c r="F31" s="8" t="n"/>
      <c r="G31" s="10" t="n"/>
      <c r="H31" s="11">
        <f>IF(AND(D31&lt;&gt;"",E31&lt;&gt;""),ROUND(MAX(0,(MOD(E31-D31,1)*1440-N(F31))/60),4),IF(G31&lt;&gt;"",N(G31),""))</f>
        <v/>
      </c>
      <c r="I31" s="8" t="n"/>
      <c r="J31" s="11">
        <f>IF(OR(H31="",I31="No"),IF(H31="","",0),IF(N(Clients!$C$3)&gt;0,CEILING(H31*60,Clients!$C$3)/60,H31))</f>
        <v/>
      </c>
      <c r="K31" s="12">
        <f>IF(B31="","",IFERROR(INDEX(Clients!$B$6:$B$20,MATCH(B31,Clients!$A$6:$A$20,0)),0))</f>
        <v/>
      </c>
      <c r="L31" s="12">
        <f>IF(OR(J31="",K31=""),"",ROUND(J31*K31,2))</f>
        <v/>
      </c>
      <c r="M31" s="8" t="n"/>
      <c r="N31" s="8" t="n"/>
    </row>
    <row r="32">
      <c r="A32" s="7" t="n"/>
      <c r="B32" s="8" t="n"/>
      <c r="C32" s="8" t="n"/>
      <c r="D32" s="9" t="n"/>
      <c r="E32" s="9" t="n"/>
      <c r="F32" s="8" t="n"/>
      <c r="G32" s="10" t="n"/>
      <c r="H32" s="11">
        <f>IF(AND(D32&lt;&gt;"",E32&lt;&gt;""),ROUND(MAX(0,(MOD(E32-D32,1)*1440-N(F32))/60),4),IF(G32&lt;&gt;"",N(G32),""))</f>
        <v/>
      </c>
      <c r="I32" s="8" t="n"/>
      <c r="J32" s="11">
        <f>IF(OR(H32="",I32="No"),IF(H32="","",0),IF(N(Clients!$C$3)&gt;0,CEILING(H32*60,Clients!$C$3)/60,H32))</f>
        <v/>
      </c>
      <c r="K32" s="12">
        <f>IF(B32="","",IFERROR(INDEX(Clients!$B$6:$B$20,MATCH(B32,Clients!$A$6:$A$20,0)),0))</f>
        <v/>
      </c>
      <c r="L32" s="12">
        <f>IF(OR(J32="",K32=""),"",ROUND(J32*K32,2))</f>
        <v/>
      </c>
      <c r="M32" s="8" t="n"/>
      <c r="N32" s="8" t="n"/>
    </row>
    <row r="33">
      <c r="A33" s="7" t="n"/>
      <c r="B33" s="8" t="n"/>
      <c r="C33" s="8" t="n"/>
      <c r="D33" s="9" t="n"/>
      <c r="E33" s="9" t="n"/>
      <c r="F33" s="8" t="n"/>
      <c r="G33" s="10" t="n"/>
      <c r="H33" s="11">
        <f>IF(AND(D33&lt;&gt;"",E33&lt;&gt;""),ROUND(MAX(0,(MOD(E33-D33,1)*1440-N(F33))/60),4),IF(G33&lt;&gt;"",N(G33),""))</f>
        <v/>
      </c>
      <c r="I33" s="8" t="n"/>
      <c r="J33" s="11">
        <f>IF(OR(H33="",I33="No"),IF(H33="","",0),IF(N(Clients!$C$3)&gt;0,CEILING(H33*60,Clients!$C$3)/60,H33))</f>
        <v/>
      </c>
      <c r="K33" s="12">
        <f>IF(B33="","",IFERROR(INDEX(Clients!$B$6:$B$20,MATCH(B33,Clients!$A$6:$A$20,0)),0))</f>
        <v/>
      </c>
      <c r="L33" s="12">
        <f>IF(OR(J33="",K33=""),"",ROUND(J33*K33,2))</f>
        <v/>
      </c>
      <c r="M33" s="8" t="n"/>
      <c r="N33" s="8" t="n"/>
    </row>
    <row r="34">
      <c r="A34" s="7" t="n"/>
      <c r="B34" s="8" t="n"/>
      <c r="C34" s="8" t="n"/>
      <c r="D34" s="9" t="n"/>
      <c r="E34" s="9" t="n"/>
      <c r="F34" s="8" t="n"/>
      <c r="G34" s="10" t="n"/>
      <c r="H34" s="11">
        <f>IF(AND(D34&lt;&gt;"",E34&lt;&gt;""),ROUND(MAX(0,(MOD(E34-D34,1)*1440-N(F34))/60),4),IF(G34&lt;&gt;"",N(G34),""))</f>
        <v/>
      </c>
      <c r="I34" s="8" t="n"/>
      <c r="J34" s="11">
        <f>IF(OR(H34="",I34="No"),IF(H34="","",0),IF(N(Clients!$C$3)&gt;0,CEILING(H34*60,Clients!$C$3)/60,H34))</f>
        <v/>
      </c>
      <c r="K34" s="12">
        <f>IF(B34="","",IFERROR(INDEX(Clients!$B$6:$B$20,MATCH(B34,Clients!$A$6:$A$20,0)),0))</f>
        <v/>
      </c>
      <c r="L34" s="12">
        <f>IF(OR(J34="",K34=""),"",ROUND(J34*K34,2))</f>
        <v/>
      </c>
      <c r="M34" s="8" t="n"/>
      <c r="N34" s="8" t="n"/>
    </row>
    <row r="35">
      <c r="A35" s="7" t="n"/>
      <c r="B35" s="8" t="n"/>
      <c r="C35" s="8" t="n"/>
      <c r="D35" s="9" t="n"/>
      <c r="E35" s="9" t="n"/>
      <c r="F35" s="8" t="n"/>
      <c r="G35" s="10" t="n"/>
      <c r="H35" s="11">
        <f>IF(AND(D35&lt;&gt;"",E35&lt;&gt;""),ROUND(MAX(0,(MOD(E35-D35,1)*1440-N(F35))/60),4),IF(G35&lt;&gt;"",N(G35),""))</f>
        <v/>
      </c>
      <c r="I35" s="8" t="n"/>
      <c r="J35" s="11">
        <f>IF(OR(H35="",I35="No"),IF(H35="","",0),IF(N(Clients!$C$3)&gt;0,CEILING(H35*60,Clients!$C$3)/60,H35))</f>
        <v/>
      </c>
      <c r="K35" s="12">
        <f>IF(B35="","",IFERROR(INDEX(Clients!$B$6:$B$20,MATCH(B35,Clients!$A$6:$A$20,0)),0))</f>
        <v/>
      </c>
      <c r="L35" s="12">
        <f>IF(OR(J35="",K35=""),"",ROUND(J35*K35,2))</f>
        <v/>
      </c>
      <c r="M35" s="8" t="n"/>
      <c r="N35" s="8" t="n"/>
    </row>
    <row r="36">
      <c r="A36" s="7" t="n"/>
      <c r="B36" s="8" t="n"/>
      <c r="C36" s="8" t="n"/>
      <c r="D36" s="9" t="n"/>
      <c r="E36" s="9" t="n"/>
      <c r="F36" s="8" t="n"/>
      <c r="G36" s="10" t="n"/>
      <c r="H36" s="11">
        <f>IF(AND(D36&lt;&gt;"",E36&lt;&gt;""),ROUND(MAX(0,(MOD(E36-D36,1)*1440-N(F36))/60),4),IF(G36&lt;&gt;"",N(G36),""))</f>
        <v/>
      </c>
      <c r="I36" s="8" t="n"/>
      <c r="J36" s="11">
        <f>IF(OR(H36="",I36="No"),IF(H36="","",0),IF(N(Clients!$C$3)&gt;0,CEILING(H36*60,Clients!$C$3)/60,H36))</f>
        <v/>
      </c>
      <c r="K36" s="12">
        <f>IF(B36="","",IFERROR(INDEX(Clients!$B$6:$B$20,MATCH(B36,Clients!$A$6:$A$20,0)),0))</f>
        <v/>
      </c>
      <c r="L36" s="12">
        <f>IF(OR(J36="",K36=""),"",ROUND(J36*K36,2))</f>
        <v/>
      </c>
      <c r="M36" s="8" t="n"/>
      <c r="N36" s="8" t="n"/>
    </row>
    <row r="37">
      <c r="A37" s="7" t="n"/>
      <c r="B37" s="8" t="n"/>
      <c r="C37" s="8" t="n"/>
      <c r="D37" s="9" t="n"/>
      <c r="E37" s="9" t="n"/>
      <c r="F37" s="8" t="n"/>
      <c r="G37" s="10" t="n"/>
      <c r="H37" s="11">
        <f>IF(AND(D37&lt;&gt;"",E37&lt;&gt;""),ROUND(MAX(0,(MOD(E37-D37,1)*1440-N(F37))/60),4),IF(G37&lt;&gt;"",N(G37),""))</f>
        <v/>
      </c>
      <c r="I37" s="8" t="n"/>
      <c r="J37" s="11">
        <f>IF(OR(H37="",I37="No"),IF(H37="","",0),IF(N(Clients!$C$3)&gt;0,CEILING(H37*60,Clients!$C$3)/60,H37))</f>
        <v/>
      </c>
      <c r="K37" s="12">
        <f>IF(B37="","",IFERROR(INDEX(Clients!$B$6:$B$20,MATCH(B37,Clients!$A$6:$A$20,0)),0))</f>
        <v/>
      </c>
      <c r="L37" s="12">
        <f>IF(OR(J37="",K37=""),"",ROUND(J37*K37,2))</f>
        <v/>
      </c>
      <c r="M37" s="8" t="n"/>
      <c r="N37" s="8" t="n"/>
    </row>
    <row r="38">
      <c r="A38" s="7" t="n"/>
      <c r="B38" s="8" t="n"/>
      <c r="C38" s="8" t="n"/>
      <c r="D38" s="9" t="n"/>
      <c r="E38" s="9" t="n"/>
      <c r="F38" s="8" t="n"/>
      <c r="G38" s="10" t="n"/>
      <c r="H38" s="11">
        <f>IF(AND(D38&lt;&gt;"",E38&lt;&gt;""),ROUND(MAX(0,(MOD(E38-D38,1)*1440-N(F38))/60),4),IF(G38&lt;&gt;"",N(G38),""))</f>
        <v/>
      </c>
      <c r="I38" s="8" t="n"/>
      <c r="J38" s="11">
        <f>IF(OR(H38="",I38="No"),IF(H38="","",0),IF(N(Clients!$C$3)&gt;0,CEILING(H38*60,Clients!$C$3)/60,H38))</f>
        <v/>
      </c>
      <c r="K38" s="12">
        <f>IF(B38="","",IFERROR(INDEX(Clients!$B$6:$B$20,MATCH(B38,Clients!$A$6:$A$20,0)),0))</f>
        <v/>
      </c>
      <c r="L38" s="12">
        <f>IF(OR(J38="",K38=""),"",ROUND(J38*K38,2))</f>
        <v/>
      </c>
      <c r="M38" s="8" t="n"/>
      <c r="N38" s="8" t="n"/>
    </row>
    <row r="39">
      <c r="A39" s="7" t="n"/>
      <c r="B39" s="8" t="n"/>
      <c r="C39" s="8" t="n"/>
      <c r="D39" s="9" t="n"/>
      <c r="E39" s="9" t="n"/>
      <c r="F39" s="8" t="n"/>
      <c r="G39" s="10" t="n"/>
      <c r="H39" s="11">
        <f>IF(AND(D39&lt;&gt;"",E39&lt;&gt;""),ROUND(MAX(0,(MOD(E39-D39,1)*1440-N(F39))/60),4),IF(G39&lt;&gt;"",N(G39),""))</f>
        <v/>
      </c>
      <c r="I39" s="8" t="n"/>
      <c r="J39" s="11">
        <f>IF(OR(H39="",I39="No"),IF(H39="","",0),IF(N(Clients!$C$3)&gt;0,CEILING(H39*60,Clients!$C$3)/60,H39))</f>
        <v/>
      </c>
      <c r="K39" s="12">
        <f>IF(B39="","",IFERROR(INDEX(Clients!$B$6:$B$20,MATCH(B39,Clients!$A$6:$A$20,0)),0))</f>
        <v/>
      </c>
      <c r="L39" s="12">
        <f>IF(OR(J39="",K39=""),"",ROUND(J39*K39,2))</f>
        <v/>
      </c>
      <c r="M39" s="8" t="n"/>
      <c r="N39" s="8" t="n"/>
    </row>
    <row r="40">
      <c r="A40" s="7" t="n"/>
      <c r="B40" s="8" t="n"/>
      <c r="C40" s="8" t="n"/>
      <c r="D40" s="9" t="n"/>
      <c r="E40" s="9" t="n"/>
      <c r="F40" s="8" t="n"/>
      <c r="G40" s="10" t="n"/>
      <c r="H40" s="11">
        <f>IF(AND(D40&lt;&gt;"",E40&lt;&gt;""),ROUND(MAX(0,(MOD(E40-D40,1)*1440-N(F40))/60),4),IF(G40&lt;&gt;"",N(G40),""))</f>
        <v/>
      </c>
      <c r="I40" s="8" t="n"/>
      <c r="J40" s="11">
        <f>IF(OR(H40="",I40="No"),IF(H40="","",0),IF(N(Clients!$C$3)&gt;0,CEILING(H40*60,Clients!$C$3)/60,H40))</f>
        <v/>
      </c>
      <c r="K40" s="12">
        <f>IF(B40="","",IFERROR(INDEX(Clients!$B$6:$B$20,MATCH(B40,Clients!$A$6:$A$20,0)),0))</f>
        <v/>
      </c>
      <c r="L40" s="12">
        <f>IF(OR(J40="",K40=""),"",ROUND(J40*K40,2))</f>
        <v/>
      </c>
      <c r="M40" s="8" t="n"/>
      <c r="N40" s="8" t="n"/>
    </row>
    <row r="41">
      <c r="A41" s="7" t="n"/>
      <c r="B41" s="8" t="n"/>
      <c r="C41" s="8" t="n"/>
      <c r="D41" s="9" t="n"/>
      <c r="E41" s="9" t="n"/>
      <c r="F41" s="8" t="n"/>
      <c r="G41" s="10" t="n"/>
      <c r="H41" s="11">
        <f>IF(AND(D41&lt;&gt;"",E41&lt;&gt;""),ROUND(MAX(0,(MOD(E41-D41,1)*1440-N(F41))/60),4),IF(G41&lt;&gt;"",N(G41),""))</f>
        <v/>
      </c>
      <c r="I41" s="8" t="n"/>
      <c r="J41" s="11">
        <f>IF(OR(H41="",I41="No"),IF(H41="","",0),IF(N(Clients!$C$3)&gt;0,CEILING(H41*60,Clients!$C$3)/60,H41))</f>
        <v/>
      </c>
      <c r="K41" s="12">
        <f>IF(B41="","",IFERROR(INDEX(Clients!$B$6:$B$20,MATCH(B41,Clients!$A$6:$A$20,0)),0))</f>
        <v/>
      </c>
      <c r="L41" s="12">
        <f>IF(OR(J41="",K41=""),"",ROUND(J41*K41,2))</f>
        <v/>
      </c>
      <c r="M41" s="8" t="n"/>
      <c r="N41" s="8" t="n"/>
    </row>
    <row r="42">
      <c r="A42" s="7" t="n"/>
      <c r="B42" s="8" t="n"/>
      <c r="C42" s="8" t="n"/>
      <c r="D42" s="9" t="n"/>
      <c r="E42" s="9" t="n"/>
      <c r="F42" s="8" t="n"/>
      <c r="G42" s="10" t="n"/>
      <c r="H42" s="11">
        <f>IF(AND(D42&lt;&gt;"",E42&lt;&gt;""),ROUND(MAX(0,(MOD(E42-D42,1)*1440-N(F42))/60),4),IF(G42&lt;&gt;"",N(G42),""))</f>
        <v/>
      </c>
      <c r="I42" s="8" t="n"/>
      <c r="J42" s="11">
        <f>IF(OR(H42="",I42="No"),IF(H42="","",0),IF(N(Clients!$C$3)&gt;0,CEILING(H42*60,Clients!$C$3)/60,H42))</f>
        <v/>
      </c>
      <c r="K42" s="12">
        <f>IF(B42="","",IFERROR(INDEX(Clients!$B$6:$B$20,MATCH(B42,Clients!$A$6:$A$20,0)),0))</f>
        <v/>
      </c>
      <c r="L42" s="12">
        <f>IF(OR(J42="",K42=""),"",ROUND(J42*K42,2))</f>
        <v/>
      </c>
      <c r="M42" s="8" t="n"/>
      <c r="N42" s="8" t="n"/>
    </row>
    <row r="43">
      <c r="A43" s="7" t="n"/>
      <c r="B43" s="8" t="n"/>
      <c r="C43" s="8" t="n"/>
      <c r="D43" s="9" t="n"/>
      <c r="E43" s="9" t="n"/>
      <c r="F43" s="8" t="n"/>
      <c r="G43" s="10" t="n"/>
      <c r="H43" s="11">
        <f>IF(AND(D43&lt;&gt;"",E43&lt;&gt;""),ROUND(MAX(0,(MOD(E43-D43,1)*1440-N(F43))/60),4),IF(G43&lt;&gt;"",N(G43),""))</f>
        <v/>
      </c>
      <c r="I43" s="8" t="n"/>
      <c r="J43" s="11">
        <f>IF(OR(H43="",I43="No"),IF(H43="","",0),IF(N(Clients!$C$3)&gt;0,CEILING(H43*60,Clients!$C$3)/60,H43))</f>
        <v/>
      </c>
      <c r="K43" s="12">
        <f>IF(B43="","",IFERROR(INDEX(Clients!$B$6:$B$20,MATCH(B43,Clients!$A$6:$A$20,0)),0))</f>
        <v/>
      </c>
      <c r="L43" s="12">
        <f>IF(OR(J43="",K43=""),"",ROUND(J43*K43,2))</f>
        <v/>
      </c>
      <c r="M43" s="8" t="n"/>
      <c r="N43" s="8" t="n"/>
    </row>
    <row r="44">
      <c r="A44" s="7" t="n"/>
      <c r="B44" s="8" t="n"/>
      <c r="C44" s="8" t="n"/>
      <c r="D44" s="9" t="n"/>
      <c r="E44" s="9" t="n"/>
      <c r="F44" s="8" t="n"/>
      <c r="G44" s="10" t="n"/>
      <c r="H44" s="11">
        <f>IF(AND(D44&lt;&gt;"",E44&lt;&gt;""),ROUND(MAX(0,(MOD(E44-D44,1)*1440-N(F44))/60),4),IF(G44&lt;&gt;"",N(G44),""))</f>
        <v/>
      </c>
      <c r="I44" s="8" t="n"/>
      <c r="J44" s="11">
        <f>IF(OR(H44="",I44="No"),IF(H44="","",0),IF(N(Clients!$C$3)&gt;0,CEILING(H44*60,Clients!$C$3)/60,H44))</f>
        <v/>
      </c>
      <c r="K44" s="12">
        <f>IF(B44="","",IFERROR(INDEX(Clients!$B$6:$B$20,MATCH(B44,Clients!$A$6:$A$20,0)),0))</f>
        <v/>
      </c>
      <c r="L44" s="12">
        <f>IF(OR(J44="",K44=""),"",ROUND(J44*K44,2))</f>
        <v/>
      </c>
      <c r="M44" s="8" t="n"/>
      <c r="N44" s="8" t="n"/>
    </row>
    <row r="45">
      <c r="A45" s="7" t="n"/>
      <c r="B45" s="8" t="n"/>
      <c r="C45" s="8" t="n"/>
      <c r="D45" s="9" t="n"/>
      <c r="E45" s="9" t="n"/>
      <c r="F45" s="8" t="n"/>
      <c r="G45" s="10" t="n"/>
      <c r="H45" s="11">
        <f>IF(AND(D45&lt;&gt;"",E45&lt;&gt;""),ROUND(MAX(0,(MOD(E45-D45,1)*1440-N(F45))/60),4),IF(G45&lt;&gt;"",N(G45),""))</f>
        <v/>
      </c>
      <c r="I45" s="8" t="n"/>
      <c r="J45" s="11">
        <f>IF(OR(H45="",I45="No"),IF(H45="","",0),IF(N(Clients!$C$3)&gt;0,CEILING(H45*60,Clients!$C$3)/60,H45))</f>
        <v/>
      </c>
      <c r="K45" s="12">
        <f>IF(B45="","",IFERROR(INDEX(Clients!$B$6:$B$20,MATCH(B45,Clients!$A$6:$A$20,0)),0))</f>
        <v/>
      </c>
      <c r="L45" s="12">
        <f>IF(OR(J45="",K45=""),"",ROUND(J45*K45,2))</f>
        <v/>
      </c>
      <c r="M45" s="8" t="n"/>
      <c r="N45" s="8" t="n"/>
    </row>
    <row r="46">
      <c r="A46" s="7" t="n"/>
      <c r="B46" s="8" t="n"/>
      <c r="C46" s="8" t="n"/>
      <c r="D46" s="9" t="n"/>
      <c r="E46" s="9" t="n"/>
      <c r="F46" s="8" t="n"/>
      <c r="G46" s="10" t="n"/>
      <c r="H46" s="11">
        <f>IF(AND(D46&lt;&gt;"",E46&lt;&gt;""),ROUND(MAX(0,(MOD(E46-D46,1)*1440-N(F46))/60),4),IF(G46&lt;&gt;"",N(G46),""))</f>
        <v/>
      </c>
      <c r="I46" s="8" t="n"/>
      <c r="J46" s="11">
        <f>IF(OR(H46="",I46="No"),IF(H46="","",0),IF(N(Clients!$C$3)&gt;0,CEILING(H46*60,Clients!$C$3)/60,H46))</f>
        <v/>
      </c>
      <c r="K46" s="12">
        <f>IF(B46="","",IFERROR(INDEX(Clients!$B$6:$B$20,MATCH(B46,Clients!$A$6:$A$20,0)),0))</f>
        <v/>
      </c>
      <c r="L46" s="12">
        <f>IF(OR(J46="",K46=""),"",ROUND(J46*K46,2))</f>
        <v/>
      </c>
      <c r="M46" s="8" t="n"/>
      <c r="N46" s="8" t="n"/>
    </row>
    <row r="47">
      <c r="A47" s="7" t="n"/>
      <c r="B47" s="8" t="n"/>
      <c r="C47" s="8" t="n"/>
      <c r="D47" s="9" t="n"/>
      <c r="E47" s="9" t="n"/>
      <c r="F47" s="8" t="n"/>
      <c r="G47" s="10" t="n"/>
      <c r="H47" s="11">
        <f>IF(AND(D47&lt;&gt;"",E47&lt;&gt;""),ROUND(MAX(0,(MOD(E47-D47,1)*1440-N(F47))/60),4),IF(G47&lt;&gt;"",N(G47),""))</f>
        <v/>
      </c>
      <c r="I47" s="8" t="n"/>
      <c r="J47" s="11">
        <f>IF(OR(H47="",I47="No"),IF(H47="","",0),IF(N(Clients!$C$3)&gt;0,CEILING(H47*60,Clients!$C$3)/60,H47))</f>
        <v/>
      </c>
      <c r="K47" s="12">
        <f>IF(B47="","",IFERROR(INDEX(Clients!$B$6:$B$20,MATCH(B47,Clients!$A$6:$A$20,0)),0))</f>
        <v/>
      </c>
      <c r="L47" s="12">
        <f>IF(OR(J47="",K47=""),"",ROUND(J47*K47,2))</f>
        <v/>
      </c>
      <c r="M47" s="8" t="n"/>
      <c r="N47" s="8" t="n"/>
    </row>
    <row r="48">
      <c r="A48" s="7" t="n"/>
      <c r="B48" s="8" t="n"/>
      <c r="C48" s="8" t="n"/>
      <c r="D48" s="9" t="n"/>
      <c r="E48" s="9" t="n"/>
      <c r="F48" s="8" t="n"/>
      <c r="G48" s="10" t="n"/>
      <c r="H48" s="11">
        <f>IF(AND(D48&lt;&gt;"",E48&lt;&gt;""),ROUND(MAX(0,(MOD(E48-D48,1)*1440-N(F48))/60),4),IF(G48&lt;&gt;"",N(G48),""))</f>
        <v/>
      </c>
      <c r="I48" s="8" t="n"/>
      <c r="J48" s="11">
        <f>IF(OR(H48="",I48="No"),IF(H48="","",0),IF(N(Clients!$C$3)&gt;0,CEILING(H48*60,Clients!$C$3)/60,H48))</f>
        <v/>
      </c>
      <c r="K48" s="12">
        <f>IF(B48="","",IFERROR(INDEX(Clients!$B$6:$B$20,MATCH(B48,Clients!$A$6:$A$20,0)),0))</f>
        <v/>
      </c>
      <c r="L48" s="12">
        <f>IF(OR(J48="",K48=""),"",ROUND(J48*K48,2))</f>
        <v/>
      </c>
      <c r="M48" s="8" t="n"/>
      <c r="N48" s="8" t="n"/>
    </row>
    <row r="49">
      <c r="A49" s="7" t="n"/>
      <c r="B49" s="8" t="n"/>
      <c r="C49" s="8" t="n"/>
      <c r="D49" s="9" t="n"/>
      <c r="E49" s="9" t="n"/>
      <c r="F49" s="8" t="n"/>
      <c r="G49" s="10" t="n"/>
      <c r="H49" s="11">
        <f>IF(AND(D49&lt;&gt;"",E49&lt;&gt;""),ROUND(MAX(0,(MOD(E49-D49,1)*1440-N(F49))/60),4),IF(G49&lt;&gt;"",N(G49),""))</f>
        <v/>
      </c>
      <c r="I49" s="8" t="n"/>
      <c r="J49" s="11">
        <f>IF(OR(H49="",I49="No"),IF(H49="","",0),IF(N(Clients!$C$3)&gt;0,CEILING(H49*60,Clients!$C$3)/60,H49))</f>
        <v/>
      </c>
      <c r="K49" s="12">
        <f>IF(B49="","",IFERROR(INDEX(Clients!$B$6:$B$20,MATCH(B49,Clients!$A$6:$A$20,0)),0))</f>
        <v/>
      </c>
      <c r="L49" s="12">
        <f>IF(OR(J49="",K49=""),"",ROUND(J49*K49,2))</f>
        <v/>
      </c>
      <c r="M49" s="8" t="n"/>
      <c r="N49" s="8" t="n"/>
    </row>
    <row r="50">
      <c r="A50" s="7" t="n"/>
      <c r="B50" s="8" t="n"/>
      <c r="C50" s="8" t="n"/>
      <c r="D50" s="9" t="n"/>
      <c r="E50" s="9" t="n"/>
      <c r="F50" s="8" t="n"/>
      <c r="G50" s="10" t="n"/>
      <c r="H50" s="11">
        <f>IF(AND(D50&lt;&gt;"",E50&lt;&gt;""),ROUND(MAX(0,(MOD(E50-D50,1)*1440-N(F50))/60),4),IF(G50&lt;&gt;"",N(G50),""))</f>
        <v/>
      </c>
      <c r="I50" s="8" t="n"/>
      <c r="J50" s="11">
        <f>IF(OR(H50="",I50="No"),IF(H50="","",0),IF(N(Clients!$C$3)&gt;0,CEILING(H50*60,Clients!$C$3)/60,H50))</f>
        <v/>
      </c>
      <c r="K50" s="12">
        <f>IF(B50="","",IFERROR(INDEX(Clients!$B$6:$B$20,MATCH(B50,Clients!$A$6:$A$20,0)),0))</f>
        <v/>
      </c>
      <c r="L50" s="12">
        <f>IF(OR(J50="",K50=""),"",ROUND(J50*K50,2))</f>
        <v/>
      </c>
      <c r="M50" s="8" t="n"/>
      <c r="N50" s="8" t="n"/>
    </row>
    <row r="51">
      <c r="A51" s="7" t="n"/>
      <c r="B51" s="8" t="n"/>
      <c r="C51" s="8" t="n"/>
      <c r="D51" s="9" t="n"/>
      <c r="E51" s="9" t="n"/>
      <c r="F51" s="8" t="n"/>
      <c r="G51" s="10" t="n"/>
      <c r="H51" s="11">
        <f>IF(AND(D51&lt;&gt;"",E51&lt;&gt;""),ROUND(MAX(0,(MOD(E51-D51,1)*1440-N(F51))/60),4),IF(G51&lt;&gt;"",N(G51),""))</f>
        <v/>
      </c>
      <c r="I51" s="8" t="n"/>
      <c r="J51" s="11">
        <f>IF(OR(H51="",I51="No"),IF(H51="","",0),IF(N(Clients!$C$3)&gt;0,CEILING(H51*60,Clients!$C$3)/60,H51))</f>
        <v/>
      </c>
      <c r="K51" s="12">
        <f>IF(B51="","",IFERROR(INDEX(Clients!$B$6:$B$20,MATCH(B51,Clients!$A$6:$A$20,0)),0))</f>
        <v/>
      </c>
      <c r="L51" s="12">
        <f>IF(OR(J51="",K51=""),"",ROUND(J51*K51,2))</f>
        <v/>
      </c>
      <c r="M51" s="8" t="n"/>
      <c r="N51" s="8" t="n"/>
    </row>
    <row r="52">
      <c r="A52" s="7" t="n"/>
      <c r="B52" s="8" t="n"/>
      <c r="C52" s="8" t="n"/>
      <c r="D52" s="9" t="n"/>
      <c r="E52" s="9" t="n"/>
      <c r="F52" s="8" t="n"/>
      <c r="G52" s="10" t="n"/>
      <c r="H52" s="11">
        <f>IF(AND(D52&lt;&gt;"",E52&lt;&gt;""),ROUND(MAX(0,(MOD(E52-D52,1)*1440-N(F52))/60),4),IF(G52&lt;&gt;"",N(G52),""))</f>
        <v/>
      </c>
      <c r="I52" s="8" t="n"/>
      <c r="J52" s="11">
        <f>IF(OR(H52="",I52="No"),IF(H52="","",0),IF(N(Clients!$C$3)&gt;0,CEILING(H52*60,Clients!$C$3)/60,H52))</f>
        <v/>
      </c>
      <c r="K52" s="12">
        <f>IF(B52="","",IFERROR(INDEX(Clients!$B$6:$B$20,MATCH(B52,Clients!$A$6:$A$20,0)),0))</f>
        <v/>
      </c>
      <c r="L52" s="12">
        <f>IF(OR(J52="",K52=""),"",ROUND(J52*K52,2))</f>
        <v/>
      </c>
      <c r="M52" s="8" t="n"/>
      <c r="N52" s="8" t="n"/>
    </row>
    <row r="53">
      <c r="A53" s="7" t="n"/>
      <c r="B53" s="8" t="n"/>
      <c r="C53" s="8" t="n"/>
      <c r="D53" s="9" t="n"/>
      <c r="E53" s="9" t="n"/>
      <c r="F53" s="8" t="n"/>
      <c r="G53" s="10" t="n"/>
      <c r="H53" s="11">
        <f>IF(AND(D53&lt;&gt;"",E53&lt;&gt;""),ROUND(MAX(0,(MOD(E53-D53,1)*1440-N(F53))/60),4),IF(G53&lt;&gt;"",N(G53),""))</f>
        <v/>
      </c>
      <c r="I53" s="8" t="n"/>
      <c r="J53" s="11">
        <f>IF(OR(H53="",I53="No"),IF(H53="","",0),IF(N(Clients!$C$3)&gt;0,CEILING(H53*60,Clients!$C$3)/60,H53))</f>
        <v/>
      </c>
      <c r="K53" s="12">
        <f>IF(B53="","",IFERROR(INDEX(Clients!$B$6:$B$20,MATCH(B53,Clients!$A$6:$A$20,0)),0))</f>
        <v/>
      </c>
      <c r="L53" s="12">
        <f>IF(OR(J53="",K53=""),"",ROUND(J53*K53,2))</f>
        <v/>
      </c>
      <c r="M53" s="8" t="n"/>
      <c r="N53" s="8" t="n"/>
    </row>
    <row r="54">
      <c r="A54" s="7" t="n"/>
      <c r="B54" s="8" t="n"/>
      <c r="C54" s="8" t="n"/>
      <c r="D54" s="9" t="n"/>
      <c r="E54" s="9" t="n"/>
      <c r="F54" s="8" t="n"/>
      <c r="G54" s="10" t="n"/>
      <c r="H54" s="11">
        <f>IF(AND(D54&lt;&gt;"",E54&lt;&gt;""),ROUND(MAX(0,(MOD(E54-D54,1)*1440-N(F54))/60),4),IF(G54&lt;&gt;"",N(G54),""))</f>
        <v/>
      </c>
      <c r="I54" s="8" t="n"/>
      <c r="J54" s="11">
        <f>IF(OR(H54="",I54="No"),IF(H54="","",0),IF(N(Clients!$C$3)&gt;0,CEILING(H54*60,Clients!$C$3)/60,H54))</f>
        <v/>
      </c>
      <c r="K54" s="12">
        <f>IF(B54="","",IFERROR(INDEX(Clients!$B$6:$B$20,MATCH(B54,Clients!$A$6:$A$20,0)),0))</f>
        <v/>
      </c>
      <c r="L54" s="12">
        <f>IF(OR(J54="",K54=""),"",ROUND(J54*K54,2))</f>
        <v/>
      </c>
      <c r="M54" s="8" t="n"/>
      <c r="N54" s="8" t="n"/>
    </row>
    <row r="55">
      <c r="A55" s="7" t="n"/>
      <c r="B55" s="8" t="n"/>
      <c r="C55" s="8" t="n"/>
      <c r="D55" s="9" t="n"/>
      <c r="E55" s="9" t="n"/>
      <c r="F55" s="8" t="n"/>
      <c r="G55" s="10" t="n"/>
      <c r="H55" s="11">
        <f>IF(AND(D55&lt;&gt;"",E55&lt;&gt;""),ROUND(MAX(0,(MOD(E55-D55,1)*1440-N(F55))/60),4),IF(G55&lt;&gt;"",N(G55),""))</f>
        <v/>
      </c>
      <c r="I55" s="8" t="n"/>
      <c r="J55" s="11">
        <f>IF(OR(H55="",I55="No"),IF(H55="","",0),IF(N(Clients!$C$3)&gt;0,CEILING(H55*60,Clients!$C$3)/60,H55))</f>
        <v/>
      </c>
      <c r="K55" s="12">
        <f>IF(B55="","",IFERROR(INDEX(Clients!$B$6:$B$20,MATCH(B55,Clients!$A$6:$A$20,0)),0))</f>
        <v/>
      </c>
      <c r="L55" s="12">
        <f>IF(OR(J55="",K55=""),"",ROUND(J55*K55,2))</f>
        <v/>
      </c>
      <c r="M55" s="8" t="n"/>
      <c r="N55" s="8" t="n"/>
    </row>
    <row r="56">
      <c r="A56" s="7" t="n"/>
      <c r="B56" s="8" t="n"/>
      <c r="C56" s="8" t="n"/>
      <c r="D56" s="9" t="n"/>
      <c r="E56" s="9" t="n"/>
      <c r="F56" s="8" t="n"/>
      <c r="G56" s="10" t="n"/>
      <c r="H56" s="11">
        <f>IF(AND(D56&lt;&gt;"",E56&lt;&gt;""),ROUND(MAX(0,(MOD(E56-D56,1)*1440-N(F56))/60),4),IF(G56&lt;&gt;"",N(G56),""))</f>
        <v/>
      </c>
      <c r="I56" s="8" t="n"/>
      <c r="J56" s="11">
        <f>IF(OR(H56="",I56="No"),IF(H56="","",0),IF(N(Clients!$C$3)&gt;0,CEILING(H56*60,Clients!$C$3)/60,H56))</f>
        <v/>
      </c>
      <c r="K56" s="12">
        <f>IF(B56="","",IFERROR(INDEX(Clients!$B$6:$B$20,MATCH(B56,Clients!$A$6:$A$20,0)),0))</f>
        <v/>
      </c>
      <c r="L56" s="12">
        <f>IF(OR(J56="",K56=""),"",ROUND(J56*K56,2))</f>
        <v/>
      </c>
      <c r="M56" s="8" t="n"/>
      <c r="N56" s="8" t="n"/>
    </row>
    <row r="57">
      <c r="A57" s="7" t="n"/>
      <c r="B57" s="8" t="n"/>
      <c r="C57" s="8" t="n"/>
      <c r="D57" s="9" t="n"/>
      <c r="E57" s="9" t="n"/>
      <c r="F57" s="8" t="n"/>
      <c r="G57" s="10" t="n"/>
      <c r="H57" s="11">
        <f>IF(AND(D57&lt;&gt;"",E57&lt;&gt;""),ROUND(MAX(0,(MOD(E57-D57,1)*1440-N(F57))/60),4),IF(G57&lt;&gt;"",N(G57),""))</f>
        <v/>
      </c>
      <c r="I57" s="8" t="n"/>
      <c r="J57" s="11">
        <f>IF(OR(H57="",I57="No"),IF(H57="","",0),IF(N(Clients!$C$3)&gt;0,CEILING(H57*60,Clients!$C$3)/60,H57))</f>
        <v/>
      </c>
      <c r="K57" s="12">
        <f>IF(B57="","",IFERROR(INDEX(Clients!$B$6:$B$20,MATCH(B57,Clients!$A$6:$A$20,0)),0))</f>
        <v/>
      </c>
      <c r="L57" s="12">
        <f>IF(OR(J57="",K57=""),"",ROUND(J57*K57,2))</f>
        <v/>
      </c>
      <c r="M57" s="8" t="n"/>
      <c r="N57" s="8" t="n"/>
    </row>
    <row r="58">
      <c r="A58" s="7" t="n"/>
      <c r="B58" s="8" t="n"/>
      <c r="C58" s="8" t="n"/>
      <c r="D58" s="9" t="n"/>
      <c r="E58" s="9" t="n"/>
      <c r="F58" s="8" t="n"/>
      <c r="G58" s="10" t="n"/>
      <c r="H58" s="11">
        <f>IF(AND(D58&lt;&gt;"",E58&lt;&gt;""),ROUND(MAX(0,(MOD(E58-D58,1)*1440-N(F58))/60),4),IF(G58&lt;&gt;"",N(G58),""))</f>
        <v/>
      </c>
      <c r="I58" s="8" t="n"/>
      <c r="J58" s="11">
        <f>IF(OR(H58="",I58="No"),IF(H58="","",0),IF(N(Clients!$C$3)&gt;0,CEILING(H58*60,Clients!$C$3)/60,H58))</f>
        <v/>
      </c>
      <c r="K58" s="12">
        <f>IF(B58="","",IFERROR(INDEX(Clients!$B$6:$B$20,MATCH(B58,Clients!$A$6:$A$20,0)),0))</f>
        <v/>
      </c>
      <c r="L58" s="12">
        <f>IF(OR(J58="",K58=""),"",ROUND(J58*K58,2))</f>
        <v/>
      </c>
      <c r="M58" s="8" t="n"/>
      <c r="N58" s="8" t="n"/>
    </row>
    <row r="59">
      <c r="A59" s="7" t="n"/>
      <c r="B59" s="8" t="n"/>
      <c r="C59" s="8" t="n"/>
      <c r="D59" s="9" t="n"/>
      <c r="E59" s="9" t="n"/>
      <c r="F59" s="8" t="n"/>
      <c r="G59" s="10" t="n"/>
      <c r="H59" s="11">
        <f>IF(AND(D59&lt;&gt;"",E59&lt;&gt;""),ROUND(MAX(0,(MOD(E59-D59,1)*1440-N(F59))/60),4),IF(G59&lt;&gt;"",N(G59),""))</f>
        <v/>
      </c>
      <c r="I59" s="8" t="n"/>
      <c r="J59" s="11">
        <f>IF(OR(H59="",I59="No"),IF(H59="","",0),IF(N(Clients!$C$3)&gt;0,CEILING(H59*60,Clients!$C$3)/60,H59))</f>
        <v/>
      </c>
      <c r="K59" s="12">
        <f>IF(B59="","",IFERROR(INDEX(Clients!$B$6:$B$20,MATCH(B59,Clients!$A$6:$A$20,0)),0))</f>
        <v/>
      </c>
      <c r="L59" s="12">
        <f>IF(OR(J59="",K59=""),"",ROUND(J59*K59,2))</f>
        <v/>
      </c>
      <c r="M59" s="8" t="n"/>
      <c r="N59" s="8" t="n"/>
    </row>
    <row r="60">
      <c r="A60" s="7" t="n"/>
      <c r="B60" s="8" t="n"/>
      <c r="C60" s="8" t="n"/>
      <c r="D60" s="9" t="n"/>
      <c r="E60" s="9" t="n"/>
      <c r="F60" s="8" t="n"/>
      <c r="G60" s="10" t="n"/>
      <c r="H60" s="11">
        <f>IF(AND(D60&lt;&gt;"",E60&lt;&gt;""),ROUND(MAX(0,(MOD(E60-D60,1)*1440-N(F60))/60),4),IF(G60&lt;&gt;"",N(G60),""))</f>
        <v/>
      </c>
      <c r="I60" s="8" t="n"/>
      <c r="J60" s="11">
        <f>IF(OR(H60="",I60="No"),IF(H60="","",0),IF(N(Clients!$C$3)&gt;0,CEILING(H60*60,Clients!$C$3)/60,H60))</f>
        <v/>
      </c>
      <c r="K60" s="12">
        <f>IF(B60="","",IFERROR(INDEX(Clients!$B$6:$B$20,MATCH(B60,Clients!$A$6:$A$20,0)),0))</f>
        <v/>
      </c>
      <c r="L60" s="12">
        <f>IF(OR(J60="",K60=""),"",ROUND(J60*K60,2))</f>
        <v/>
      </c>
      <c r="M60" s="8" t="n"/>
      <c r="N60" s="8" t="n"/>
    </row>
    <row r="61">
      <c r="A61" s="7" t="n"/>
      <c r="B61" s="8" t="n"/>
      <c r="C61" s="8" t="n"/>
      <c r="D61" s="9" t="n"/>
      <c r="E61" s="9" t="n"/>
      <c r="F61" s="8" t="n"/>
      <c r="G61" s="10" t="n"/>
      <c r="H61" s="11">
        <f>IF(AND(D61&lt;&gt;"",E61&lt;&gt;""),ROUND(MAX(0,(MOD(E61-D61,1)*1440-N(F61))/60),4),IF(G61&lt;&gt;"",N(G61),""))</f>
        <v/>
      </c>
      <c r="I61" s="8" t="n"/>
      <c r="J61" s="11">
        <f>IF(OR(H61="",I61="No"),IF(H61="","",0),IF(N(Clients!$C$3)&gt;0,CEILING(H61*60,Clients!$C$3)/60,H61))</f>
        <v/>
      </c>
      <c r="K61" s="12">
        <f>IF(B61="","",IFERROR(INDEX(Clients!$B$6:$B$20,MATCH(B61,Clients!$A$6:$A$20,0)),0))</f>
        <v/>
      </c>
      <c r="L61" s="12">
        <f>IF(OR(J61="",K61=""),"",ROUND(J61*K61,2))</f>
        <v/>
      </c>
      <c r="M61" s="8" t="n"/>
      <c r="N61" s="8" t="n"/>
    </row>
    <row r="62">
      <c r="A62" s="7" t="n"/>
      <c r="B62" s="8" t="n"/>
      <c r="C62" s="8" t="n"/>
      <c r="D62" s="9" t="n"/>
      <c r="E62" s="9" t="n"/>
      <c r="F62" s="8" t="n"/>
      <c r="G62" s="10" t="n"/>
      <c r="H62" s="11">
        <f>IF(AND(D62&lt;&gt;"",E62&lt;&gt;""),ROUND(MAX(0,(MOD(E62-D62,1)*1440-N(F62))/60),4),IF(G62&lt;&gt;"",N(G62),""))</f>
        <v/>
      </c>
      <c r="I62" s="8" t="n"/>
      <c r="J62" s="11">
        <f>IF(OR(H62="",I62="No"),IF(H62="","",0),IF(N(Clients!$C$3)&gt;0,CEILING(H62*60,Clients!$C$3)/60,H62))</f>
        <v/>
      </c>
      <c r="K62" s="12">
        <f>IF(B62="","",IFERROR(INDEX(Clients!$B$6:$B$20,MATCH(B62,Clients!$A$6:$A$20,0)),0))</f>
        <v/>
      </c>
      <c r="L62" s="12">
        <f>IF(OR(J62="",K62=""),"",ROUND(J62*K62,2))</f>
        <v/>
      </c>
      <c r="M62" s="8" t="n"/>
      <c r="N62" s="8" t="n"/>
    </row>
    <row r="63">
      <c r="A63" s="7" t="n"/>
      <c r="B63" s="8" t="n"/>
      <c r="C63" s="8" t="n"/>
      <c r="D63" s="9" t="n"/>
      <c r="E63" s="9" t="n"/>
      <c r="F63" s="8" t="n"/>
      <c r="G63" s="10" t="n"/>
      <c r="H63" s="11">
        <f>IF(AND(D63&lt;&gt;"",E63&lt;&gt;""),ROUND(MAX(0,(MOD(E63-D63,1)*1440-N(F63))/60),4),IF(G63&lt;&gt;"",N(G63),""))</f>
        <v/>
      </c>
      <c r="I63" s="8" t="n"/>
      <c r="J63" s="11">
        <f>IF(OR(H63="",I63="No"),IF(H63="","",0),IF(N(Clients!$C$3)&gt;0,CEILING(H63*60,Clients!$C$3)/60,H63))</f>
        <v/>
      </c>
      <c r="K63" s="12">
        <f>IF(B63="","",IFERROR(INDEX(Clients!$B$6:$B$20,MATCH(B63,Clients!$A$6:$A$20,0)),0))</f>
        <v/>
      </c>
      <c r="L63" s="12">
        <f>IF(OR(J63="",K63=""),"",ROUND(J63*K63,2))</f>
        <v/>
      </c>
      <c r="M63" s="8" t="n"/>
      <c r="N63" s="8" t="n"/>
    </row>
    <row r="64">
      <c r="A64" s="7" t="n"/>
      <c r="B64" s="8" t="n"/>
      <c r="C64" s="8" t="n"/>
      <c r="D64" s="9" t="n"/>
      <c r="E64" s="9" t="n"/>
      <c r="F64" s="8" t="n"/>
      <c r="G64" s="10" t="n"/>
      <c r="H64" s="11">
        <f>IF(AND(D64&lt;&gt;"",E64&lt;&gt;""),ROUND(MAX(0,(MOD(E64-D64,1)*1440-N(F64))/60),4),IF(G64&lt;&gt;"",N(G64),""))</f>
        <v/>
      </c>
      <c r="I64" s="8" t="n"/>
      <c r="J64" s="11">
        <f>IF(OR(H64="",I64="No"),IF(H64="","",0),IF(N(Clients!$C$3)&gt;0,CEILING(H64*60,Clients!$C$3)/60,H64))</f>
        <v/>
      </c>
      <c r="K64" s="12">
        <f>IF(B64="","",IFERROR(INDEX(Clients!$B$6:$B$20,MATCH(B64,Clients!$A$6:$A$20,0)),0))</f>
        <v/>
      </c>
      <c r="L64" s="12">
        <f>IF(OR(J64="",K64=""),"",ROUND(J64*K64,2))</f>
        <v/>
      </c>
      <c r="M64" s="8" t="n"/>
      <c r="N64" s="8" t="n"/>
    </row>
    <row r="65">
      <c r="A65" s="7" t="n"/>
      <c r="B65" s="8" t="n"/>
      <c r="C65" s="8" t="n"/>
      <c r="D65" s="9" t="n"/>
      <c r="E65" s="9" t="n"/>
      <c r="F65" s="8" t="n"/>
      <c r="G65" s="10" t="n"/>
      <c r="H65" s="11">
        <f>IF(AND(D65&lt;&gt;"",E65&lt;&gt;""),ROUND(MAX(0,(MOD(E65-D65,1)*1440-N(F65))/60),4),IF(G65&lt;&gt;"",N(G65),""))</f>
        <v/>
      </c>
      <c r="I65" s="8" t="n"/>
      <c r="J65" s="11">
        <f>IF(OR(H65="",I65="No"),IF(H65="","",0),IF(N(Clients!$C$3)&gt;0,CEILING(H65*60,Clients!$C$3)/60,H65))</f>
        <v/>
      </c>
      <c r="K65" s="12">
        <f>IF(B65="","",IFERROR(INDEX(Clients!$B$6:$B$20,MATCH(B65,Clients!$A$6:$A$20,0)),0))</f>
        <v/>
      </c>
      <c r="L65" s="12">
        <f>IF(OR(J65="",K65=""),"",ROUND(J65*K65,2))</f>
        <v/>
      </c>
      <c r="M65" s="8" t="n"/>
      <c r="N65" s="8" t="n"/>
    </row>
    <row r="66">
      <c r="A66" s="7" t="n"/>
      <c r="B66" s="8" t="n"/>
      <c r="C66" s="8" t="n"/>
      <c r="D66" s="9" t="n"/>
      <c r="E66" s="9" t="n"/>
      <c r="F66" s="8" t="n"/>
      <c r="G66" s="10" t="n"/>
      <c r="H66" s="11">
        <f>IF(AND(D66&lt;&gt;"",E66&lt;&gt;""),ROUND(MAX(0,(MOD(E66-D66,1)*1440-N(F66))/60),4),IF(G66&lt;&gt;"",N(G66),""))</f>
        <v/>
      </c>
      <c r="I66" s="8" t="n"/>
      <c r="J66" s="11">
        <f>IF(OR(H66="",I66="No"),IF(H66="","",0),IF(N(Clients!$C$3)&gt;0,CEILING(H66*60,Clients!$C$3)/60,H66))</f>
        <v/>
      </c>
      <c r="K66" s="12">
        <f>IF(B66="","",IFERROR(INDEX(Clients!$B$6:$B$20,MATCH(B66,Clients!$A$6:$A$20,0)),0))</f>
        <v/>
      </c>
      <c r="L66" s="12">
        <f>IF(OR(J66="",K66=""),"",ROUND(J66*K66,2))</f>
        <v/>
      </c>
      <c r="M66" s="8" t="n"/>
      <c r="N66" s="8" t="n"/>
    </row>
    <row r="67">
      <c r="A67" s="7" t="n"/>
      <c r="B67" s="8" t="n"/>
      <c r="C67" s="8" t="n"/>
      <c r="D67" s="9" t="n"/>
      <c r="E67" s="9" t="n"/>
      <c r="F67" s="8" t="n"/>
      <c r="G67" s="10" t="n"/>
      <c r="H67" s="11">
        <f>IF(AND(D67&lt;&gt;"",E67&lt;&gt;""),ROUND(MAX(0,(MOD(E67-D67,1)*1440-N(F67))/60),4),IF(G67&lt;&gt;"",N(G67),""))</f>
        <v/>
      </c>
      <c r="I67" s="8" t="n"/>
      <c r="J67" s="11">
        <f>IF(OR(H67="",I67="No"),IF(H67="","",0),IF(N(Clients!$C$3)&gt;0,CEILING(H67*60,Clients!$C$3)/60,H67))</f>
        <v/>
      </c>
      <c r="K67" s="12">
        <f>IF(B67="","",IFERROR(INDEX(Clients!$B$6:$B$20,MATCH(B67,Clients!$A$6:$A$20,0)),0))</f>
        <v/>
      </c>
      <c r="L67" s="12">
        <f>IF(OR(J67="",K67=""),"",ROUND(J67*K67,2))</f>
        <v/>
      </c>
      <c r="M67" s="8" t="n"/>
      <c r="N67" s="8" t="n"/>
    </row>
    <row r="68">
      <c r="A68" s="7" t="n"/>
      <c r="B68" s="8" t="n"/>
      <c r="C68" s="8" t="n"/>
      <c r="D68" s="9" t="n"/>
      <c r="E68" s="9" t="n"/>
      <c r="F68" s="8" t="n"/>
      <c r="G68" s="10" t="n"/>
      <c r="H68" s="11">
        <f>IF(AND(D68&lt;&gt;"",E68&lt;&gt;""),ROUND(MAX(0,(MOD(E68-D68,1)*1440-N(F68))/60),4),IF(G68&lt;&gt;"",N(G68),""))</f>
        <v/>
      </c>
      <c r="I68" s="8" t="n"/>
      <c r="J68" s="11">
        <f>IF(OR(H68="",I68="No"),IF(H68="","",0),IF(N(Clients!$C$3)&gt;0,CEILING(H68*60,Clients!$C$3)/60,H68))</f>
        <v/>
      </c>
      <c r="K68" s="12">
        <f>IF(B68="","",IFERROR(INDEX(Clients!$B$6:$B$20,MATCH(B68,Clients!$A$6:$A$20,0)),0))</f>
        <v/>
      </c>
      <c r="L68" s="12">
        <f>IF(OR(J68="",K68=""),"",ROUND(J68*K68,2))</f>
        <v/>
      </c>
      <c r="M68" s="8" t="n"/>
      <c r="N68" s="8" t="n"/>
    </row>
    <row r="69">
      <c r="A69" s="7" t="n"/>
      <c r="B69" s="8" t="n"/>
      <c r="C69" s="8" t="n"/>
      <c r="D69" s="9" t="n"/>
      <c r="E69" s="9" t="n"/>
      <c r="F69" s="8" t="n"/>
      <c r="G69" s="10" t="n"/>
      <c r="H69" s="11">
        <f>IF(AND(D69&lt;&gt;"",E69&lt;&gt;""),ROUND(MAX(0,(MOD(E69-D69,1)*1440-N(F69))/60),4),IF(G69&lt;&gt;"",N(G69),""))</f>
        <v/>
      </c>
      <c r="I69" s="8" t="n"/>
      <c r="J69" s="11">
        <f>IF(OR(H69="",I69="No"),IF(H69="","",0),IF(N(Clients!$C$3)&gt;0,CEILING(H69*60,Clients!$C$3)/60,H69))</f>
        <v/>
      </c>
      <c r="K69" s="12">
        <f>IF(B69="","",IFERROR(INDEX(Clients!$B$6:$B$20,MATCH(B69,Clients!$A$6:$A$20,0)),0))</f>
        <v/>
      </c>
      <c r="L69" s="12">
        <f>IF(OR(J69="",K69=""),"",ROUND(J69*K69,2))</f>
        <v/>
      </c>
      <c r="M69" s="8" t="n"/>
      <c r="N69" s="8" t="n"/>
    </row>
    <row r="70">
      <c r="A70" s="7" t="n"/>
      <c r="B70" s="8" t="n"/>
      <c r="C70" s="8" t="n"/>
      <c r="D70" s="9" t="n"/>
      <c r="E70" s="9" t="n"/>
      <c r="F70" s="8" t="n"/>
      <c r="G70" s="10" t="n"/>
      <c r="H70" s="11">
        <f>IF(AND(D70&lt;&gt;"",E70&lt;&gt;""),ROUND(MAX(0,(MOD(E70-D70,1)*1440-N(F70))/60),4),IF(G70&lt;&gt;"",N(G70),""))</f>
        <v/>
      </c>
      <c r="I70" s="8" t="n"/>
      <c r="J70" s="11">
        <f>IF(OR(H70="",I70="No"),IF(H70="","",0),IF(N(Clients!$C$3)&gt;0,CEILING(H70*60,Clients!$C$3)/60,H70))</f>
        <v/>
      </c>
      <c r="K70" s="12">
        <f>IF(B70="","",IFERROR(INDEX(Clients!$B$6:$B$20,MATCH(B70,Clients!$A$6:$A$20,0)),0))</f>
        <v/>
      </c>
      <c r="L70" s="12">
        <f>IF(OR(J70="",K70=""),"",ROUND(J70*K70,2))</f>
        <v/>
      </c>
      <c r="M70" s="8" t="n"/>
      <c r="N70" s="8" t="n"/>
    </row>
    <row r="71">
      <c r="A71" s="7" t="n"/>
      <c r="B71" s="8" t="n"/>
      <c r="C71" s="8" t="n"/>
      <c r="D71" s="9" t="n"/>
      <c r="E71" s="9" t="n"/>
      <c r="F71" s="8" t="n"/>
      <c r="G71" s="10" t="n"/>
      <c r="H71" s="11">
        <f>IF(AND(D71&lt;&gt;"",E71&lt;&gt;""),ROUND(MAX(0,(MOD(E71-D71,1)*1440-N(F71))/60),4),IF(G71&lt;&gt;"",N(G71),""))</f>
        <v/>
      </c>
      <c r="I71" s="8" t="n"/>
      <c r="J71" s="11">
        <f>IF(OR(H71="",I71="No"),IF(H71="","",0),IF(N(Clients!$C$3)&gt;0,CEILING(H71*60,Clients!$C$3)/60,H71))</f>
        <v/>
      </c>
      <c r="K71" s="12">
        <f>IF(B71="","",IFERROR(INDEX(Clients!$B$6:$B$20,MATCH(B71,Clients!$A$6:$A$20,0)),0))</f>
        <v/>
      </c>
      <c r="L71" s="12">
        <f>IF(OR(J71="",K71=""),"",ROUND(J71*K71,2))</f>
        <v/>
      </c>
      <c r="M71" s="8" t="n"/>
      <c r="N71" s="8" t="n"/>
    </row>
    <row r="72">
      <c r="A72" s="7" t="n"/>
      <c r="B72" s="8" t="n"/>
      <c r="C72" s="8" t="n"/>
      <c r="D72" s="9" t="n"/>
      <c r="E72" s="9" t="n"/>
      <c r="F72" s="8" t="n"/>
      <c r="G72" s="10" t="n"/>
      <c r="H72" s="11">
        <f>IF(AND(D72&lt;&gt;"",E72&lt;&gt;""),ROUND(MAX(0,(MOD(E72-D72,1)*1440-N(F72))/60),4),IF(G72&lt;&gt;"",N(G72),""))</f>
        <v/>
      </c>
      <c r="I72" s="8" t="n"/>
      <c r="J72" s="11">
        <f>IF(OR(H72="",I72="No"),IF(H72="","",0),IF(N(Clients!$C$3)&gt;0,CEILING(H72*60,Clients!$C$3)/60,H72))</f>
        <v/>
      </c>
      <c r="K72" s="12">
        <f>IF(B72="","",IFERROR(INDEX(Clients!$B$6:$B$20,MATCH(B72,Clients!$A$6:$A$20,0)),0))</f>
        <v/>
      </c>
      <c r="L72" s="12">
        <f>IF(OR(J72="",K72=""),"",ROUND(J72*K72,2))</f>
        <v/>
      </c>
      <c r="M72" s="8" t="n"/>
      <c r="N72" s="8" t="n"/>
    </row>
    <row r="73">
      <c r="A73" s="7" t="n"/>
      <c r="B73" s="8" t="n"/>
      <c r="C73" s="8" t="n"/>
      <c r="D73" s="9" t="n"/>
      <c r="E73" s="9" t="n"/>
      <c r="F73" s="8" t="n"/>
      <c r="G73" s="10" t="n"/>
      <c r="H73" s="11">
        <f>IF(AND(D73&lt;&gt;"",E73&lt;&gt;""),ROUND(MAX(0,(MOD(E73-D73,1)*1440-N(F73))/60),4),IF(G73&lt;&gt;"",N(G73),""))</f>
        <v/>
      </c>
      <c r="I73" s="8" t="n"/>
      <c r="J73" s="11">
        <f>IF(OR(H73="",I73="No"),IF(H73="","",0),IF(N(Clients!$C$3)&gt;0,CEILING(H73*60,Clients!$C$3)/60,H73))</f>
        <v/>
      </c>
      <c r="K73" s="12">
        <f>IF(B73="","",IFERROR(INDEX(Clients!$B$6:$B$20,MATCH(B73,Clients!$A$6:$A$20,0)),0))</f>
        <v/>
      </c>
      <c r="L73" s="12">
        <f>IF(OR(J73="",K73=""),"",ROUND(J73*K73,2))</f>
        <v/>
      </c>
      <c r="M73" s="8" t="n"/>
      <c r="N73" s="8" t="n"/>
    </row>
    <row r="74">
      <c r="A74" s="7" t="n"/>
      <c r="B74" s="8" t="n"/>
      <c r="C74" s="8" t="n"/>
      <c r="D74" s="9" t="n"/>
      <c r="E74" s="9" t="n"/>
      <c r="F74" s="8" t="n"/>
      <c r="G74" s="10" t="n"/>
      <c r="H74" s="11">
        <f>IF(AND(D74&lt;&gt;"",E74&lt;&gt;""),ROUND(MAX(0,(MOD(E74-D74,1)*1440-N(F74))/60),4),IF(G74&lt;&gt;"",N(G74),""))</f>
        <v/>
      </c>
      <c r="I74" s="8" t="n"/>
      <c r="J74" s="11">
        <f>IF(OR(H74="",I74="No"),IF(H74="","",0),IF(N(Clients!$C$3)&gt;0,CEILING(H74*60,Clients!$C$3)/60,H74))</f>
        <v/>
      </c>
      <c r="K74" s="12">
        <f>IF(B74="","",IFERROR(INDEX(Clients!$B$6:$B$20,MATCH(B74,Clients!$A$6:$A$20,0)),0))</f>
        <v/>
      </c>
      <c r="L74" s="12">
        <f>IF(OR(J74="",K74=""),"",ROUND(J74*K74,2))</f>
        <v/>
      </c>
      <c r="M74" s="8" t="n"/>
      <c r="N74" s="8" t="n"/>
    </row>
    <row r="75">
      <c r="A75" s="7" t="n"/>
      <c r="B75" s="8" t="n"/>
      <c r="C75" s="8" t="n"/>
      <c r="D75" s="9" t="n"/>
      <c r="E75" s="9" t="n"/>
      <c r="F75" s="8" t="n"/>
      <c r="G75" s="10" t="n"/>
      <c r="H75" s="11">
        <f>IF(AND(D75&lt;&gt;"",E75&lt;&gt;""),ROUND(MAX(0,(MOD(E75-D75,1)*1440-N(F75))/60),4),IF(G75&lt;&gt;"",N(G75),""))</f>
        <v/>
      </c>
      <c r="I75" s="8" t="n"/>
      <c r="J75" s="11">
        <f>IF(OR(H75="",I75="No"),IF(H75="","",0),IF(N(Clients!$C$3)&gt;0,CEILING(H75*60,Clients!$C$3)/60,H75))</f>
        <v/>
      </c>
      <c r="K75" s="12">
        <f>IF(B75="","",IFERROR(INDEX(Clients!$B$6:$B$20,MATCH(B75,Clients!$A$6:$A$20,0)),0))</f>
        <v/>
      </c>
      <c r="L75" s="12">
        <f>IF(OR(J75="",K75=""),"",ROUND(J75*K75,2))</f>
        <v/>
      </c>
      <c r="M75" s="8" t="n"/>
      <c r="N75" s="8" t="n"/>
    </row>
    <row r="76">
      <c r="A76" s="7" t="n"/>
      <c r="B76" s="8" t="n"/>
      <c r="C76" s="8" t="n"/>
      <c r="D76" s="9" t="n"/>
      <c r="E76" s="9" t="n"/>
      <c r="F76" s="8" t="n"/>
      <c r="G76" s="10" t="n"/>
      <c r="H76" s="11">
        <f>IF(AND(D76&lt;&gt;"",E76&lt;&gt;""),ROUND(MAX(0,(MOD(E76-D76,1)*1440-N(F76))/60),4),IF(G76&lt;&gt;"",N(G76),""))</f>
        <v/>
      </c>
      <c r="I76" s="8" t="n"/>
      <c r="J76" s="11">
        <f>IF(OR(H76="",I76="No"),IF(H76="","",0),IF(N(Clients!$C$3)&gt;0,CEILING(H76*60,Clients!$C$3)/60,H76))</f>
        <v/>
      </c>
      <c r="K76" s="12">
        <f>IF(B76="","",IFERROR(INDEX(Clients!$B$6:$B$20,MATCH(B76,Clients!$A$6:$A$20,0)),0))</f>
        <v/>
      </c>
      <c r="L76" s="12">
        <f>IF(OR(J76="",K76=""),"",ROUND(J76*K76,2))</f>
        <v/>
      </c>
      <c r="M76" s="8" t="n"/>
      <c r="N76" s="8" t="n"/>
    </row>
    <row r="77">
      <c r="A77" s="7" t="n"/>
      <c r="B77" s="8" t="n"/>
      <c r="C77" s="8" t="n"/>
      <c r="D77" s="9" t="n"/>
      <c r="E77" s="9" t="n"/>
      <c r="F77" s="8" t="n"/>
      <c r="G77" s="10" t="n"/>
      <c r="H77" s="11">
        <f>IF(AND(D77&lt;&gt;"",E77&lt;&gt;""),ROUND(MAX(0,(MOD(E77-D77,1)*1440-N(F77))/60),4),IF(G77&lt;&gt;"",N(G77),""))</f>
        <v/>
      </c>
      <c r="I77" s="8" t="n"/>
      <c r="J77" s="11">
        <f>IF(OR(H77="",I77="No"),IF(H77="","",0),IF(N(Clients!$C$3)&gt;0,CEILING(H77*60,Clients!$C$3)/60,H77))</f>
        <v/>
      </c>
      <c r="K77" s="12">
        <f>IF(B77="","",IFERROR(INDEX(Clients!$B$6:$B$20,MATCH(B77,Clients!$A$6:$A$20,0)),0))</f>
        <v/>
      </c>
      <c r="L77" s="12">
        <f>IF(OR(J77="",K77=""),"",ROUND(J77*K77,2))</f>
        <v/>
      </c>
      <c r="M77" s="8" t="n"/>
      <c r="N77" s="8" t="n"/>
    </row>
    <row r="78">
      <c r="A78" s="7" t="n"/>
      <c r="B78" s="8" t="n"/>
      <c r="C78" s="8" t="n"/>
      <c r="D78" s="9" t="n"/>
      <c r="E78" s="9" t="n"/>
      <c r="F78" s="8" t="n"/>
      <c r="G78" s="10" t="n"/>
      <c r="H78" s="11">
        <f>IF(AND(D78&lt;&gt;"",E78&lt;&gt;""),ROUND(MAX(0,(MOD(E78-D78,1)*1440-N(F78))/60),4),IF(G78&lt;&gt;"",N(G78),""))</f>
        <v/>
      </c>
      <c r="I78" s="8" t="n"/>
      <c r="J78" s="11">
        <f>IF(OR(H78="",I78="No"),IF(H78="","",0),IF(N(Clients!$C$3)&gt;0,CEILING(H78*60,Clients!$C$3)/60,H78))</f>
        <v/>
      </c>
      <c r="K78" s="12">
        <f>IF(B78="","",IFERROR(INDEX(Clients!$B$6:$B$20,MATCH(B78,Clients!$A$6:$A$20,0)),0))</f>
        <v/>
      </c>
      <c r="L78" s="12">
        <f>IF(OR(J78="",K78=""),"",ROUND(J78*K78,2))</f>
        <v/>
      </c>
      <c r="M78" s="8" t="n"/>
      <c r="N78" s="8" t="n"/>
    </row>
    <row r="79">
      <c r="A79" s="7" t="n"/>
      <c r="B79" s="8" t="n"/>
      <c r="C79" s="8" t="n"/>
      <c r="D79" s="9" t="n"/>
      <c r="E79" s="9" t="n"/>
      <c r="F79" s="8" t="n"/>
      <c r="G79" s="10" t="n"/>
      <c r="H79" s="11">
        <f>IF(AND(D79&lt;&gt;"",E79&lt;&gt;""),ROUND(MAX(0,(MOD(E79-D79,1)*1440-N(F79))/60),4),IF(G79&lt;&gt;"",N(G79),""))</f>
        <v/>
      </c>
      <c r="I79" s="8" t="n"/>
      <c r="J79" s="11">
        <f>IF(OR(H79="",I79="No"),IF(H79="","",0),IF(N(Clients!$C$3)&gt;0,CEILING(H79*60,Clients!$C$3)/60,H79))</f>
        <v/>
      </c>
      <c r="K79" s="12">
        <f>IF(B79="","",IFERROR(INDEX(Clients!$B$6:$B$20,MATCH(B79,Clients!$A$6:$A$20,0)),0))</f>
        <v/>
      </c>
      <c r="L79" s="12">
        <f>IF(OR(J79="",K79=""),"",ROUND(J79*K79,2))</f>
        <v/>
      </c>
      <c r="M79" s="8" t="n"/>
      <c r="N79" s="8" t="n"/>
    </row>
    <row r="80">
      <c r="A80" s="7" t="n"/>
      <c r="B80" s="8" t="n"/>
      <c r="C80" s="8" t="n"/>
      <c r="D80" s="9" t="n"/>
      <c r="E80" s="9" t="n"/>
      <c r="F80" s="8" t="n"/>
      <c r="G80" s="10" t="n"/>
      <c r="H80" s="11">
        <f>IF(AND(D80&lt;&gt;"",E80&lt;&gt;""),ROUND(MAX(0,(MOD(E80-D80,1)*1440-N(F80))/60),4),IF(G80&lt;&gt;"",N(G80),""))</f>
        <v/>
      </c>
      <c r="I80" s="8" t="n"/>
      <c r="J80" s="11">
        <f>IF(OR(H80="",I80="No"),IF(H80="","",0),IF(N(Clients!$C$3)&gt;0,CEILING(H80*60,Clients!$C$3)/60,H80))</f>
        <v/>
      </c>
      <c r="K80" s="12">
        <f>IF(B80="","",IFERROR(INDEX(Clients!$B$6:$B$20,MATCH(B80,Clients!$A$6:$A$20,0)),0))</f>
        <v/>
      </c>
      <c r="L80" s="12">
        <f>IF(OR(J80="",K80=""),"",ROUND(J80*K80,2))</f>
        <v/>
      </c>
      <c r="M80" s="8" t="n"/>
      <c r="N80" s="8" t="n"/>
    </row>
    <row r="81">
      <c r="A81" s="7" t="n"/>
      <c r="B81" s="8" t="n"/>
      <c r="C81" s="8" t="n"/>
      <c r="D81" s="9" t="n"/>
      <c r="E81" s="9" t="n"/>
      <c r="F81" s="8" t="n"/>
      <c r="G81" s="10" t="n"/>
      <c r="H81" s="11">
        <f>IF(AND(D81&lt;&gt;"",E81&lt;&gt;""),ROUND(MAX(0,(MOD(E81-D81,1)*1440-N(F81))/60),4),IF(G81&lt;&gt;"",N(G81),""))</f>
        <v/>
      </c>
      <c r="I81" s="8" t="n"/>
      <c r="J81" s="11">
        <f>IF(OR(H81="",I81="No"),IF(H81="","",0),IF(N(Clients!$C$3)&gt;0,CEILING(H81*60,Clients!$C$3)/60,H81))</f>
        <v/>
      </c>
      <c r="K81" s="12">
        <f>IF(B81="","",IFERROR(INDEX(Clients!$B$6:$B$20,MATCH(B81,Clients!$A$6:$A$20,0)),0))</f>
        <v/>
      </c>
      <c r="L81" s="12">
        <f>IF(OR(J81="",K81=""),"",ROUND(J81*K81,2))</f>
        <v/>
      </c>
      <c r="M81" s="8" t="n"/>
      <c r="N81" s="8" t="n"/>
    </row>
    <row r="82">
      <c r="A82" s="7" t="n"/>
      <c r="B82" s="8" t="n"/>
      <c r="C82" s="8" t="n"/>
      <c r="D82" s="9" t="n"/>
      <c r="E82" s="9" t="n"/>
      <c r="F82" s="8" t="n"/>
      <c r="G82" s="10" t="n"/>
      <c r="H82" s="11">
        <f>IF(AND(D82&lt;&gt;"",E82&lt;&gt;""),ROUND(MAX(0,(MOD(E82-D82,1)*1440-N(F82))/60),4),IF(G82&lt;&gt;"",N(G82),""))</f>
        <v/>
      </c>
      <c r="I82" s="8" t="n"/>
      <c r="J82" s="11">
        <f>IF(OR(H82="",I82="No"),IF(H82="","",0),IF(N(Clients!$C$3)&gt;0,CEILING(H82*60,Clients!$C$3)/60,H82))</f>
        <v/>
      </c>
      <c r="K82" s="12">
        <f>IF(B82="","",IFERROR(INDEX(Clients!$B$6:$B$20,MATCH(B82,Clients!$A$6:$A$20,0)),0))</f>
        <v/>
      </c>
      <c r="L82" s="12">
        <f>IF(OR(J82="",K82=""),"",ROUND(J82*K82,2))</f>
        <v/>
      </c>
      <c r="M82" s="8" t="n"/>
      <c r="N82" s="8" t="n"/>
    </row>
    <row r="83">
      <c r="A83" s="7" t="n"/>
      <c r="B83" s="8" t="n"/>
      <c r="C83" s="8" t="n"/>
      <c r="D83" s="9" t="n"/>
      <c r="E83" s="9" t="n"/>
      <c r="F83" s="8" t="n"/>
      <c r="G83" s="10" t="n"/>
      <c r="H83" s="11">
        <f>IF(AND(D83&lt;&gt;"",E83&lt;&gt;""),ROUND(MAX(0,(MOD(E83-D83,1)*1440-N(F83))/60),4),IF(G83&lt;&gt;"",N(G83),""))</f>
        <v/>
      </c>
      <c r="I83" s="8" t="n"/>
      <c r="J83" s="11">
        <f>IF(OR(H83="",I83="No"),IF(H83="","",0),IF(N(Clients!$C$3)&gt;0,CEILING(H83*60,Clients!$C$3)/60,H83))</f>
        <v/>
      </c>
      <c r="K83" s="12">
        <f>IF(B83="","",IFERROR(INDEX(Clients!$B$6:$B$20,MATCH(B83,Clients!$A$6:$A$20,0)),0))</f>
        <v/>
      </c>
      <c r="L83" s="12">
        <f>IF(OR(J83="",K83=""),"",ROUND(J83*K83,2))</f>
        <v/>
      </c>
      <c r="M83" s="8" t="n"/>
      <c r="N83" s="8" t="n"/>
    </row>
    <row r="84">
      <c r="A84" s="7" t="n"/>
      <c r="B84" s="8" t="n"/>
      <c r="C84" s="8" t="n"/>
      <c r="D84" s="9" t="n"/>
      <c r="E84" s="9" t="n"/>
      <c r="F84" s="8" t="n"/>
      <c r="G84" s="10" t="n"/>
      <c r="H84" s="11">
        <f>IF(AND(D84&lt;&gt;"",E84&lt;&gt;""),ROUND(MAX(0,(MOD(E84-D84,1)*1440-N(F84))/60),4),IF(G84&lt;&gt;"",N(G84),""))</f>
        <v/>
      </c>
      <c r="I84" s="8" t="n"/>
      <c r="J84" s="11">
        <f>IF(OR(H84="",I84="No"),IF(H84="","",0),IF(N(Clients!$C$3)&gt;0,CEILING(H84*60,Clients!$C$3)/60,H84))</f>
        <v/>
      </c>
      <c r="K84" s="12">
        <f>IF(B84="","",IFERROR(INDEX(Clients!$B$6:$B$20,MATCH(B84,Clients!$A$6:$A$20,0)),0))</f>
        <v/>
      </c>
      <c r="L84" s="12">
        <f>IF(OR(J84="",K84=""),"",ROUND(J84*K84,2))</f>
        <v/>
      </c>
      <c r="M84" s="8" t="n"/>
      <c r="N84" s="8" t="n"/>
    </row>
    <row r="85">
      <c r="A85" s="7" t="n"/>
      <c r="B85" s="8" t="n"/>
      <c r="C85" s="8" t="n"/>
      <c r="D85" s="9" t="n"/>
      <c r="E85" s="9" t="n"/>
      <c r="F85" s="8" t="n"/>
      <c r="G85" s="10" t="n"/>
      <c r="H85" s="11">
        <f>IF(AND(D85&lt;&gt;"",E85&lt;&gt;""),ROUND(MAX(0,(MOD(E85-D85,1)*1440-N(F85))/60),4),IF(G85&lt;&gt;"",N(G85),""))</f>
        <v/>
      </c>
      <c r="I85" s="8" t="n"/>
      <c r="J85" s="11">
        <f>IF(OR(H85="",I85="No"),IF(H85="","",0),IF(N(Clients!$C$3)&gt;0,CEILING(H85*60,Clients!$C$3)/60,H85))</f>
        <v/>
      </c>
      <c r="K85" s="12">
        <f>IF(B85="","",IFERROR(INDEX(Clients!$B$6:$B$20,MATCH(B85,Clients!$A$6:$A$20,0)),0))</f>
        <v/>
      </c>
      <c r="L85" s="12">
        <f>IF(OR(J85="",K85=""),"",ROUND(J85*K85,2))</f>
        <v/>
      </c>
      <c r="M85" s="8" t="n"/>
      <c r="N85" s="8" t="n"/>
    </row>
    <row r="86">
      <c r="A86" s="7" t="n"/>
      <c r="B86" s="8" t="n"/>
      <c r="C86" s="8" t="n"/>
      <c r="D86" s="9" t="n"/>
      <c r="E86" s="9" t="n"/>
      <c r="F86" s="8" t="n"/>
      <c r="G86" s="10" t="n"/>
      <c r="H86" s="11">
        <f>IF(AND(D86&lt;&gt;"",E86&lt;&gt;""),ROUND(MAX(0,(MOD(E86-D86,1)*1440-N(F86))/60),4),IF(G86&lt;&gt;"",N(G86),""))</f>
        <v/>
      </c>
      <c r="I86" s="8" t="n"/>
      <c r="J86" s="11">
        <f>IF(OR(H86="",I86="No"),IF(H86="","",0),IF(N(Clients!$C$3)&gt;0,CEILING(H86*60,Clients!$C$3)/60,H86))</f>
        <v/>
      </c>
      <c r="K86" s="12">
        <f>IF(B86="","",IFERROR(INDEX(Clients!$B$6:$B$20,MATCH(B86,Clients!$A$6:$A$20,0)),0))</f>
        <v/>
      </c>
      <c r="L86" s="12">
        <f>IF(OR(J86="",K86=""),"",ROUND(J86*K86,2))</f>
        <v/>
      </c>
      <c r="M86" s="8" t="n"/>
      <c r="N86" s="8" t="n"/>
    </row>
    <row r="87">
      <c r="A87" s="7" t="n"/>
      <c r="B87" s="8" t="n"/>
      <c r="C87" s="8" t="n"/>
      <c r="D87" s="9" t="n"/>
      <c r="E87" s="9" t="n"/>
      <c r="F87" s="8" t="n"/>
      <c r="G87" s="10" t="n"/>
      <c r="H87" s="11">
        <f>IF(AND(D87&lt;&gt;"",E87&lt;&gt;""),ROUND(MAX(0,(MOD(E87-D87,1)*1440-N(F87))/60),4),IF(G87&lt;&gt;"",N(G87),""))</f>
        <v/>
      </c>
      <c r="I87" s="8" t="n"/>
      <c r="J87" s="11">
        <f>IF(OR(H87="",I87="No"),IF(H87="","",0),IF(N(Clients!$C$3)&gt;0,CEILING(H87*60,Clients!$C$3)/60,H87))</f>
        <v/>
      </c>
      <c r="K87" s="12">
        <f>IF(B87="","",IFERROR(INDEX(Clients!$B$6:$B$20,MATCH(B87,Clients!$A$6:$A$20,0)),0))</f>
        <v/>
      </c>
      <c r="L87" s="12">
        <f>IF(OR(J87="",K87=""),"",ROUND(J87*K87,2))</f>
        <v/>
      </c>
      <c r="M87" s="8" t="n"/>
      <c r="N87" s="8" t="n"/>
    </row>
    <row r="88">
      <c r="A88" s="7" t="n"/>
      <c r="B88" s="8" t="n"/>
      <c r="C88" s="8" t="n"/>
      <c r="D88" s="9" t="n"/>
      <c r="E88" s="9" t="n"/>
      <c r="F88" s="8" t="n"/>
      <c r="G88" s="10" t="n"/>
      <c r="H88" s="11">
        <f>IF(AND(D88&lt;&gt;"",E88&lt;&gt;""),ROUND(MAX(0,(MOD(E88-D88,1)*1440-N(F88))/60),4),IF(G88&lt;&gt;"",N(G88),""))</f>
        <v/>
      </c>
      <c r="I88" s="8" t="n"/>
      <c r="J88" s="11">
        <f>IF(OR(H88="",I88="No"),IF(H88="","",0),IF(N(Clients!$C$3)&gt;0,CEILING(H88*60,Clients!$C$3)/60,H88))</f>
        <v/>
      </c>
      <c r="K88" s="12">
        <f>IF(B88="","",IFERROR(INDEX(Clients!$B$6:$B$20,MATCH(B88,Clients!$A$6:$A$20,0)),0))</f>
        <v/>
      </c>
      <c r="L88" s="12">
        <f>IF(OR(J88="",K88=""),"",ROUND(J88*K88,2))</f>
        <v/>
      </c>
      <c r="M88" s="8" t="n"/>
      <c r="N88" s="8" t="n"/>
    </row>
    <row r="89">
      <c r="A89" s="7" t="n"/>
      <c r="B89" s="8" t="n"/>
      <c r="C89" s="8" t="n"/>
      <c r="D89" s="9" t="n"/>
      <c r="E89" s="9" t="n"/>
      <c r="F89" s="8" t="n"/>
      <c r="G89" s="10" t="n"/>
      <c r="H89" s="11">
        <f>IF(AND(D89&lt;&gt;"",E89&lt;&gt;""),ROUND(MAX(0,(MOD(E89-D89,1)*1440-N(F89))/60),4),IF(G89&lt;&gt;"",N(G89),""))</f>
        <v/>
      </c>
      <c r="I89" s="8" t="n"/>
      <c r="J89" s="11">
        <f>IF(OR(H89="",I89="No"),IF(H89="","",0),IF(N(Clients!$C$3)&gt;0,CEILING(H89*60,Clients!$C$3)/60,H89))</f>
        <v/>
      </c>
      <c r="K89" s="12">
        <f>IF(B89="","",IFERROR(INDEX(Clients!$B$6:$B$20,MATCH(B89,Clients!$A$6:$A$20,0)),0))</f>
        <v/>
      </c>
      <c r="L89" s="12">
        <f>IF(OR(J89="",K89=""),"",ROUND(J89*K89,2))</f>
        <v/>
      </c>
      <c r="M89" s="8" t="n"/>
      <c r="N89" s="8" t="n"/>
    </row>
    <row r="90">
      <c r="A90" s="7" t="n"/>
      <c r="B90" s="8" t="n"/>
      <c r="C90" s="8" t="n"/>
      <c r="D90" s="9" t="n"/>
      <c r="E90" s="9" t="n"/>
      <c r="F90" s="8" t="n"/>
      <c r="G90" s="10" t="n"/>
      <c r="H90" s="11">
        <f>IF(AND(D90&lt;&gt;"",E90&lt;&gt;""),ROUND(MAX(0,(MOD(E90-D90,1)*1440-N(F90))/60),4),IF(G90&lt;&gt;"",N(G90),""))</f>
        <v/>
      </c>
      <c r="I90" s="8" t="n"/>
      <c r="J90" s="11">
        <f>IF(OR(H90="",I90="No"),IF(H90="","",0),IF(N(Clients!$C$3)&gt;0,CEILING(H90*60,Clients!$C$3)/60,H90))</f>
        <v/>
      </c>
      <c r="K90" s="12">
        <f>IF(B90="","",IFERROR(INDEX(Clients!$B$6:$B$20,MATCH(B90,Clients!$A$6:$A$20,0)),0))</f>
        <v/>
      </c>
      <c r="L90" s="12">
        <f>IF(OR(J90="",K90=""),"",ROUND(J90*K90,2))</f>
        <v/>
      </c>
      <c r="M90" s="8" t="n"/>
      <c r="N90" s="8" t="n"/>
    </row>
    <row r="91">
      <c r="A91" s="7" t="n"/>
      <c r="B91" s="8" t="n"/>
      <c r="C91" s="8" t="n"/>
      <c r="D91" s="9" t="n"/>
      <c r="E91" s="9" t="n"/>
      <c r="F91" s="8" t="n"/>
      <c r="G91" s="10" t="n"/>
      <c r="H91" s="11">
        <f>IF(AND(D91&lt;&gt;"",E91&lt;&gt;""),ROUND(MAX(0,(MOD(E91-D91,1)*1440-N(F91))/60),4),IF(G91&lt;&gt;"",N(G91),""))</f>
        <v/>
      </c>
      <c r="I91" s="8" t="n"/>
      <c r="J91" s="11">
        <f>IF(OR(H91="",I91="No"),IF(H91="","",0),IF(N(Clients!$C$3)&gt;0,CEILING(H91*60,Clients!$C$3)/60,H91))</f>
        <v/>
      </c>
      <c r="K91" s="12">
        <f>IF(B91="","",IFERROR(INDEX(Clients!$B$6:$B$20,MATCH(B91,Clients!$A$6:$A$20,0)),0))</f>
        <v/>
      </c>
      <c r="L91" s="12">
        <f>IF(OR(J91="",K91=""),"",ROUND(J91*K91,2))</f>
        <v/>
      </c>
      <c r="M91" s="8" t="n"/>
      <c r="N91" s="8" t="n"/>
    </row>
    <row r="92">
      <c r="A92" s="7" t="n"/>
      <c r="B92" s="8" t="n"/>
      <c r="C92" s="8" t="n"/>
      <c r="D92" s="9" t="n"/>
      <c r="E92" s="9" t="n"/>
      <c r="F92" s="8" t="n"/>
      <c r="G92" s="10" t="n"/>
      <c r="H92" s="11">
        <f>IF(AND(D92&lt;&gt;"",E92&lt;&gt;""),ROUND(MAX(0,(MOD(E92-D92,1)*1440-N(F92))/60),4),IF(G92&lt;&gt;"",N(G92),""))</f>
        <v/>
      </c>
      <c r="I92" s="8" t="n"/>
      <c r="J92" s="11">
        <f>IF(OR(H92="",I92="No"),IF(H92="","",0),IF(N(Clients!$C$3)&gt;0,CEILING(H92*60,Clients!$C$3)/60,H92))</f>
        <v/>
      </c>
      <c r="K92" s="12">
        <f>IF(B92="","",IFERROR(INDEX(Clients!$B$6:$B$20,MATCH(B92,Clients!$A$6:$A$20,0)),0))</f>
        <v/>
      </c>
      <c r="L92" s="12">
        <f>IF(OR(J92="",K92=""),"",ROUND(J92*K92,2))</f>
        <v/>
      </c>
      <c r="M92" s="8" t="n"/>
      <c r="N92" s="8" t="n"/>
    </row>
    <row r="93">
      <c r="A93" s="7" t="n"/>
      <c r="B93" s="8" t="n"/>
      <c r="C93" s="8" t="n"/>
      <c r="D93" s="9" t="n"/>
      <c r="E93" s="9" t="n"/>
      <c r="F93" s="8" t="n"/>
      <c r="G93" s="10" t="n"/>
      <c r="H93" s="11">
        <f>IF(AND(D93&lt;&gt;"",E93&lt;&gt;""),ROUND(MAX(0,(MOD(E93-D93,1)*1440-N(F93))/60),4),IF(G93&lt;&gt;"",N(G93),""))</f>
        <v/>
      </c>
      <c r="I93" s="8" t="n"/>
      <c r="J93" s="11">
        <f>IF(OR(H93="",I93="No"),IF(H93="","",0),IF(N(Clients!$C$3)&gt;0,CEILING(H93*60,Clients!$C$3)/60,H93))</f>
        <v/>
      </c>
      <c r="K93" s="12">
        <f>IF(B93="","",IFERROR(INDEX(Clients!$B$6:$B$20,MATCH(B93,Clients!$A$6:$A$20,0)),0))</f>
        <v/>
      </c>
      <c r="L93" s="12">
        <f>IF(OR(J93="",K93=""),"",ROUND(J93*K93,2))</f>
        <v/>
      </c>
      <c r="M93" s="8" t="n"/>
      <c r="N93" s="8" t="n"/>
    </row>
    <row r="94">
      <c r="A94" s="7" t="n"/>
      <c r="B94" s="8" t="n"/>
      <c r="C94" s="8" t="n"/>
      <c r="D94" s="9" t="n"/>
      <c r="E94" s="9" t="n"/>
      <c r="F94" s="8" t="n"/>
      <c r="G94" s="10" t="n"/>
      <c r="H94" s="11">
        <f>IF(AND(D94&lt;&gt;"",E94&lt;&gt;""),ROUND(MAX(0,(MOD(E94-D94,1)*1440-N(F94))/60),4),IF(G94&lt;&gt;"",N(G94),""))</f>
        <v/>
      </c>
      <c r="I94" s="8" t="n"/>
      <c r="J94" s="11">
        <f>IF(OR(H94="",I94="No"),IF(H94="","",0),IF(N(Clients!$C$3)&gt;0,CEILING(H94*60,Clients!$C$3)/60,H94))</f>
        <v/>
      </c>
      <c r="K94" s="12">
        <f>IF(B94="","",IFERROR(INDEX(Clients!$B$6:$B$20,MATCH(B94,Clients!$A$6:$A$20,0)),0))</f>
        <v/>
      </c>
      <c r="L94" s="12">
        <f>IF(OR(J94="",K94=""),"",ROUND(J94*K94,2))</f>
        <v/>
      </c>
      <c r="M94" s="8" t="n"/>
      <c r="N94" s="8" t="n"/>
    </row>
    <row r="95">
      <c r="A95" s="7" t="n"/>
      <c r="B95" s="8" t="n"/>
      <c r="C95" s="8" t="n"/>
      <c r="D95" s="9" t="n"/>
      <c r="E95" s="9" t="n"/>
      <c r="F95" s="8" t="n"/>
      <c r="G95" s="10" t="n"/>
      <c r="H95" s="11">
        <f>IF(AND(D95&lt;&gt;"",E95&lt;&gt;""),ROUND(MAX(0,(MOD(E95-D95,1)*1440-N(F95))/60),4),IF(G95&lt;&gt;"",N(G95),""))</f>
        <v/>
      </c>
      <c r="I95" s="8" t="n"/>
      <c r="J95" s="11">
        <f>IF(OR(H95="",I95="No"),IF(H95="","",0),IF(N(Clients!$C$3)&gt;0,CEILING(H95*60,Clients!$C$3)/60,H95))</f>
        <v/>
      </c>
      <c r="K95" s="12">
        <f>IF(B95="","",IFERROR(INDEX(Clients!$B$6:$B$20,MATCH(B95,Clients!$A$6:$A$20,0)),0))</f>
        <v/>
      </c>
      <c r="L95" s="12">
        <f>IF(OR(J95="",K95=""),"",ROUND(J95*K95,2))</f>
        <v/>
      </c>
      <c r="M95" s="8" t="n"/>
      <c r="N95" s="8" t="n"/>
    </row>
    <row r="96">
      <c r="A96" s="7" t="n"/>
      <c r="B96" s="8" t="n"/>
      <c r="C96" s="8" t="n"/>
      <c r="D96" s="9" t="n"/>
      <c r="E96" s="9" t="n"/>
      <c r="F96" s="8" t="n"/>
      <c r="G96" s="10" t="n"/>
      <c r="H96" s="11">
        <f>IF(AND(D96&lt;&gt;"",E96&lt;&gt;""),ROUND(MAX(0,(MOD(E96-D96,1)*1440-N(F96))/60),4),IF(G96&lt;&gt;"",N(G96),""))</f>
        <v/>
      </c>
      <c r="I96" s="8" t="n"/>
      <c r="J96" s="11">
        <f>IF(OR(H96="",I96="No"),IF(H96="","",0),IF(N(Clients!$C$3)&gt;0,CEILING(H96*60,Clients!$C$3)/60,H96))</f>
        <v/>
      </c>
      <c r="K96" s="12">
        <f>IF(B96="","",IFERROR(INDEX(Clients!$B$6:$B$20,MATCH(B96,Clients!$A$6:$A$20,0)),0))</f>
        <v/>
      </c>
      <c r="L96" s="12">
        <f>IF(OR(J96="",K96=""),"",ROUND(J96*K96,2))</f>
        <v/>
      </c>
      <c r="M96" s="8" t="n"/>
      <c r="N96" s="8" t="n"/>
    </row>
    <row r="97">
      <c r="A97" s="7" t="n"/>
      <c r="B97" s="8" t="n"/>
      <c r="C97" s="8" t="n"/>
      <c r="D97" s="9" t="n"/>
      <c r="E97" s="9" t="n"/>
      <c r="F97" s="8" t="n"/>
      <c r="G97" s="10" t="n"/>
      <c r="H97" s="11">
        <f>IF(AND(D97&lt;&gt;"",E97&lt;&gt;""),ROUND(MAX(0,(MOD(E97-D97,1)*1440-N(F97))/60),4),IF(G97&lt;&gt;"",N(G97),""))</f>
        <v/>
      </c>
      <c r="I97" s="8" t="n"/>
      <c r="J97" s="11">
        <f>IF(OR(H97="",I97="No"),IF(H97="","",0),IF(N(Clients!$C$3)&gt;0,CEILING(H97*60,Clients!$C$3)/60,H97))</f>
        <v/>
      </c>
      <c r="K97" s="12">
        <f>IF(B97="","",IFERROR(INDEX(Clients!$B$6:$B$20,MATCH(B97,Clients!$A$6:$A$20,0)),0))</f>
        <v/>
      </c>
      <c r="L97" s="12">
        <f>IF(OR(J97="",K97=""),"",ROUND(J97*K97,2))</f>
        <v/>
      </c>
      <c r="M97" s="8" t="n"/>
      <c r="N97" s="8" t="n"/>
    </row>
    <row r="98">
      <c r="A98" s="7" t="n"/>
      <c r="B98" s="8" t="n"/>
      <c r="C98" s="8" t="n"/>
      <c r="D98" s="9" t="n"/>
      <c r="E98" s="9" t="n"/>
      <c r="F98" s="8" t="n"/>
      <c r="G98" s="10" t="n"/>
      <c r="H98" s="11">
        <f>IF(AND(D98&lt;&gt;"",E98&lt;&gt;""),ROUND(MAX(0,(MOD(E98-D98,1)*1440-N(F98))/60),4),IF(G98&lt;&gt;"",N(G98),""))</f>
        <v/>
      </c>
      <c r="I98" s="8" t="n"/>
      <c r="J98" s="11">
        <f>IF(OR(H98="",I98="No"),IF(H98="","",0),IF(N(Clients!$C$3)&gt;0,CEILING(H98*60,Clients!$C$3)/60,H98))</f>
        <v/>
      </c>
      <c r="K98" s="12">
        <f>IF(B98="","",IFERROR(INDEX(Clients!$B$6:$B$20,MATCH(B98,Clients!$A$6:$A$20,0)),0))</f>
        <v/>
      </c>
      <c r="L98" s="12">
        <f>IF(OR(J98="",K98=""),"",ROUND(J98*K98,2))</f>
        <v/>
      </c>
      <c r="M98" s="8" t="n"/>
      <c r="N98" s="8" t="n"/>
    </row>
    <row r="99">
      <c r="A99" s="7" t="n"/>
      <c r="B99" s="8" t="n"/>
      <c r="C99" s="8" t="n"/>
      <c r="D99" s="9" t="n"/>
      <c r="E99" s="9" t="n"/>
      <c r="F99" s="8" t="n"/>
      <c r="G99" s="10" t="n"/>
      <c r="H99" s="11">
        <f>IF(AND(D99&lt;&gt;"",E99&lt;&gt;""),ROUND(MAX(0,(MOD(E99-D99,1)*1440-N(F99))/60),4),IF(G99&lt;&gt;"",N(G99),""))</f>
        <v/>
      </c>
      <c r="I99" s="8" t="n"/>
      <c r="J99" s="11">
        <f>IF(OR(H99="",I99="No"),IF(H99="","",0),IF(N(Clients!$C$3)&gt;0,CEILING(H99*60,Clients!$C$3)/60,H99))</f>
        <v/>
      </c>
      <c r="K99" s="12">
        <f>IF(B99="","",IFERROR(INDEX(Clients!$B$6:$B$20,MATCH(B99,Clients!$A$6:$A$20,0)),0))</f>
        <v/>
      </c>
      <c r="L99" s="12">
        <f>IF(OR(J99="",K99=""),"",ROUND(J99*K99,2))</f>
        <v/>
      </c>
      <c r="M99" s="8" t="n"/>
      <c r="N99" s="8" t="n"/>
    </row>
    <row r="100">
      <c r="A100" s="7" t="n"/>
      <c r="B100" s="8" t="n"/>
      <c r="C100" s="8" t="n"/>
      <c r="D100" s="9" t="n"/>
      <c r="E100" s="9" t="n"/>
      <c r="F100" s="8" t="n"/>
      <c r="G100" s="10" t="n"/>
      <c r="H100" s="11">
        <f>IF(AND(D100&lt;&gt;"",E100&lt;&gt;""),ROUND(MAX(0,(MOD(E100-D100,1)*1440-N(F100))/60),4),IF(G100&lt;&gt;"",N(G100),""))</f>
        <v/>
      </c>
      <c r="I100" s="8" t="n"/>
      <c r="J100" s="11">
        <f>IF(OR(H100="",I100="No"),IF(H100="","",0),IF(N(Clients!$C$3)&gt;0,CEILING(H100*60,Clients!$C$3)/60,H100))</f>
        <v/>
      </c>
      <c r="K100" s="12">
        <f>IF(B100="","",IFERROR(INDEX(Clients!$B$6:$B$20,MATCH(B100,Clients!$A$6:$A$20,0)),0))</f>
        <v/>
      </c>
      <c r="L100" s="12">
        <f>IF(OR(J100="",K100=""),"",ROUND(J100*K100,2))</f>
        <v/>
      </c>
      <c r="M100" s="8" t="n"/>
      <c r="N100" s="8" t="n"/>
    </row>
    <row r="101">
      <c r="A101" s="7" t="n"/>
      <c r="B101" s="8" t="n"/>
      <c r="C101" s="8" t="n"/>
      <c r="D101" s="9" t="n"/>
      <c r="E101" s="9" t="n"/>
      <c r="F101" s="8" t="n"/>
      <c r="G101" s="10" t="n"/>
      <c r="H101" s="11">
        <f>IF(AND(D101&lt;&gt;"",E101&lt;&gt;""),ROUND(MAX(0,(MOD(E101-D101,1)*1440-N(F101))/60),4),IF(G101&lt;&gt;"",N(G101),""))</f>
        <v/>
      </c>
      <c r="I101" s="8" t="n"/>
      <c r="J101" s="11">
        <f>IF(OR(H101="",I101="No"),IF(H101="","",0),IF(N(Clients!$C$3)&gt;0,CEILING(H101*60,Clients!$C$3)/60,H101))</f>
        <v/>
      </c>
      <c r="K101" s="12">
        <f>IF(B101="","",IFERROR(INDEX(Clients!$B$6:$B$20,MATCH(B101,Clients!$A$6:$A$20,0)),0))</f>
        <v/>
      </c>
      <c r="L101" s="12">
        <f>IF(OR(J101="",K101=""),"",ROUND(J101*K101,2))</f>
        <v/>
      </c>
      <c r="M101" s="8" t="n"/>
      <c r="N101" s="8" t="n"/>
    </row>
    <row r="102">
      <c r="A102" s="7" t="n"/>
      <c r="B102" s="8" t="n"/>
      <c r="C102" s="8" t="n"/>
      <c r="D102" s="9" t="n"/>
      <c r="E102" s="9" t="n"/>
      <c r="F102" s="8" t="n"/>
      <c r="G102" s="10" t="n"/>
      <c r="H102" s="11">
        <f>IF(AND(D102&lt;&gt;"",E102&lt;&gt;""),ROUND(MAX(0,(MOD(E102-D102,1)*1440-N(F102))/60),4),IF(G102&lt;&gt;"",N(G102),""))</f>
        <v/>
      </c>
      <c r="I102" s="8" t="n"/>
      <c r="J102" s="11">
        <f>IF(OR(H102="",I102="No"),IF(H102="","",0),IF(N(Clients!$C$3)&gt;0,CEILING(H102*60,Clients!$C$3)/60,H102))</f>
        <v/>
      </c>
      <c r="K102" s="12">
        <f>IF(B102="","",IFERROR(INDEX(Clients!$B$6:$B$20,MATCH(B102,Clients!$A$6:$A$20,0)),0))</f>
        <v/>
      </c>
      <c r="L102" s="12">
        <f>IF(OR(J102="",K102=""),"",ROUND(J102*K102,2))</f>
        <v/>
      </c>
      <c r="M102" s="8" t="n"/>
      <c r="N102" s="8" t="n"/>
    </row>
    <row r="103">
      <c r="A103" s="7" t="n"/>
      <c r="B103" s="8" t="n"/>
      <c r="C103" s="8" t="n"/>
      <c r="D103" s="9" t="n"/>
      <c r="E103" s="9" t="n"/>
      <c r="F103" s="8" t="n"/>
      <c r="G103" s="10" t="n"/>
      <c r="H103" s="11">
        <f>IF(AND(D103&lt;&gt;"",E103&lt;&gt;""),ROUND(MAX(0,(MOD(E103-D103,1)*1440-N(F103))/60),4),IF(G103&lt;&gt;"",N(G103),""))</f>
        <v/>
      </c>
      <c r="I103" s="8" t="n"/>
      <c r="J103" s="11">
        <f>IF(OR(H103="",I103="No"),IF(H103="","",0),IF(N(Clients!$C$3)&gt;0,CEILING(H103*60,Clients!$C$3)/60,H103))</f>
        <v/>
      </c>
      <c r="K103" s="12">
        <f>IF(B103="","",IFERROR(INDEX(Clients!$B$6:$B$20,MATCH(B103,Clients!$A$6:$A$20,0)),0))</f>
        <v/>
      </c>
      <c r="L103" s="12">
        <f>IF(OR(J103="",K103=""),"",ROUND(J103*K103,2))</f>
        <v/>
      </c>
      <c r="M103" s="8" t="n"/>
      <c r="N103" s="8" t="n"/>
    </row>
    <row r="104">
      <c r="A104" s="7" t="n"/>
      <c r="B104" s="8" t="n"/>
      <c r="C104" s="8" t="n"/>
      <c r="D104" s="9" t="n"/>
      <c r="E104" s="9" t="n"/>
      <c r="F104" s="8" t="n"/>
      <c r="G104" s="10" t="n"/>
      <c r="H104" s="11">
        <f>IF(AND(D104&lt;&gt;"",E104&lt;&gt;""),ROUND(MAX(0,(MOD(E104-D104,1)*1440-N(F104))/60),4),IF(G104&lt;&gt;"",N(G104),""))</f>
        <v/>
      </c>
      <c r="I104" s="8" t="n"/>
      <c r="J104" s="11">
        <f>IF(OR(H104="",I104="No"),IF(H104="","",0),IF(N(Clients!$C$3)&gt;0,CEILING(H104*60,Clients!$C$3)/60,H104))</f>
        <v/>
      </c>
      <c r="K104" s="12">
        <f>IF(B104="","",IFERROR(INDEX(Clients!$B$6:$B$20,MATCH(B104,Clients!$A$6:$A$20,0)),0))</f>
        <v/>
      </c>
      <c r="L104" s="12">
        <f>IF(OR(J104="",K104=""),"",ROUND(J104*K104,2))</f>
        <v/>
      </c>
      <c r="M104" s="8" t="n"/>
      <c r="N104" s="8" t="n"/>
    </row>
    <row r="105">
      <c r="A105" s="7" t="n"/>
      <c r="B105" s="8" t="n"/>
      <c r="C105" s="8" t="n"/>
      <c r="D105" s="9" t="n"/>
      <c r="E105" s="9" t="n"/>
      <c r="F105" s="8" t="n"/>
      <c r="G105" s="10" t="n"/>
      <c r="H105" s="11">
        <f>IF(AND(D105&lt;&gt;"",E105&lt;&gt;""),ROUND(MAX(0,(MOD(E105-D105,1)*1440-N(F105))/60),4),IF(G105&lt;&gt;"",N(G105),""))</f>
        <v/>
      </c>
      <c r="I105" s="8" t="n"/>
      <c r="J105" s="11">
        <f>IF(OR(H105="",I105="No"),IF(H105="","",0),IF(N(Clients!$C$3)&gt;0,CEILING(H105*60,Clients!$C$3)/60,H105))</f>
        <v/>
      </c>
      <c r="K105" s="12">
        <f>IF(B105="","",IFERROR(INDEX(Clients!$B$6:$B$20,MATCH(B105,Clients!$A$6:$A$20,0)),0))</f>
        <v/>
      </c>
      <c r="L105" s="12">
        <f>IF(OR(J105="",K105=""),"",ROUND(J105*K105,2))</f>
        <v/>
      </c>
      <c r="M105" s="8" t="n"/>
      <c r="N105" s="8" t="n"/>
    </row>
    <row r="106">
      <c r="A106" s="7" t="n"/>
      <c r="B106" s="8" t="n"/>
      <c r="C106" s="8" t="n"/>
      <c r="D106" s="9" t="n"/>
      <c r="E106" s="9" t="n"/>
      <c r="F106" s="8" t="n"/>
      <c r="G106" s="10" t="n"/>
      <c r="H106" s="11">
        <f>IF(AND(D106&lt;&gt;"",E106&lt;&gt;""),ROUND(MAX(0,(MOD(E106-D106,1)*1440-N(F106))/60),4),IF(G106&lt;&gt;"",N(G106),""))</f>
        <v/>
      </c>
      <c r="I106" s="8" t="n"/>
      <c r="J106" s="11">
        <f>IF(OR(H106="",I106="No"),IF(H106="","",0),IF(N(Clients!$C$3)&gt;0,CEILING(H106*60,Clients!$C$3)/60,H106))</f>
        <v/>
      </c>
      <c r="K106" s="12">
        <f>IF(B106="","",IFERROR(INDEX(Clients!$B$6:$B$20,MATCH(B106,Clients!$A$6:$A$20,0)),0))</f>
        <v/>
      </c>
      <c r="L106" s="12">
        <f>IF(OR(J106="",K106=""),"",ROUND(J106*K106,2))</f>
        <v/>
      </c>
      <c r="M106" s="8" t="n"/>
      <c r="N106" s="8" t="n"/>
    </row>
    <row r="107">
      <c r="A107" s="7" t="n"/>
      <c r="B107" s="8" t="n"/>
      <c r="C107" s="8" t="n"/>
      <c r="D107" s="9" t="n"/>
      <c r="E107" s="9" t="n"/>
      <c r="F107" s="8" t="n"/>
      <c r="G107" s="10" t="n"/>
      <c r="H107" s="11">
        <f>IF(AND(D107&lt;&gt;"",E107&lt;&gt;""),ROUND(MAX(0,(MOD(E107-D107,1)*1440-N(F107))/60),4),IF(G107&lt;&gt;"",N(G107),""))</f>
        <v/>
      </c>
      <c r="I107" s="8" t="n"/>
      <c r="J107" s="11">
        <f>IF(OR(H107="",I107="No"),IF(H107="","",0),IF(N(Clients!$C$3)&gt;0,CEILING(H107*60,Clients!$C$3)/60,H107))</f>
        <v/>
      </c>
      <c r="K107" s="12">
        <f>IF(B107="","",IFERROR(INDEX(Clients!$B$6:$B$20,MATCH(B107,Clients!$A$6:$A$20,0)),0))</f>
        <v/>
      </c>
      <c r="L107" s="12">
        <f>IF(OR(J107="",K107=""),"",ROUND(J107*K107,2))</f>
        <v/>
      </c>
      <c r="M107" s="8" t="n"/>
      <c r="N107" s="8" t="n"/>
    </row>
    <row r="108">
      <c r="A108" s="7" t="n"/>
      <c r="B108" s="8" t="n"/>
      <c r="C108" s="8" t="n"/>
      <c r="D108" s="9" t="n"/>
      <c r="E108" s="9" t="n"/>
      <c r="F108" s="8" t="n"/>
      <c r="G108" s="10" t="n"/>
      <c r="H108" s="11">
        <f>IF(AND(D108&lt;&gt;"",E108&lt;&gt;""),ROUND(MAX(0,(MOD(E108-D108,1)*1440-N(F108))/60),4),IF(G108&lt;&gt;"",N(G108),""))</f>
        <v/>
      </c>
      <c r="I108" s="8" t="n"/>
      <c r="J108" s="11">
        <f>IF(OR(H108="",I108="No"),IF(H108="","",0),IF(N(Clients!$C$3)&gt;0,CEILING(H108*60,Clients!$C$3)/60,H108))</f>
        <v/>
      </c>
      <c r="K108" s="12">
        <f>IF(B108="","",IFERROR(INDEX(Clients!$B$6:$B$20,MATCH(B108,Clients!$A$6:$A$20,0)),0))</f>
        <v/>
      </c>
      <c r="L108" s="12">
        <f>IF(OR(J108="",K108=""),"",ROUND(J108*K108,2))</f>
        <v/>
      </c>
      <c r="M108" s="8" t="n"/>
      <c r="N108" s="8" t="n"/>
    </row>
    <row r="109">
      <c r="A109" s="7" t="n"/>
      <c r="B109" s="8" t="n"/>
      <c r="C109" s="8" t="n"/>
      <c r="D109" s="9" t="n"/>
      <c r="E109" s="9" t="n"/>
      <c r="F109" s="8" t="n"/>
      <c r="G109" s="10" t="n"/>
      <c r="H109" s="11">
        <f>IF(AND(D109&lt;&gt;"",E109&lt;&gt;""),ROUND(MAX(0,(MOD(E109-D109,1)*1440-N(F109))/60),4),IF(G109&lt;&gt;"",N(G109),""))</f>
        <v/>
      </c>
      <c r="I109" s="8" t="n"/>
      <c r="J109" s="11">
        <f>IF(OR(H109="",I109="No"),IF(H109="","",0),IF(N(Clients!$C$3)&gt;0,CEILING(H109*60,Clients!$C$3)/60,H109))</f>
        <v/>
      </c>
      <c r="K109" s="12">
        <f>IF(B109="","",IFERROR(INDEX(Clients!$B$6:$B$20,MATCH(B109,Clients!$A$6:$A$20,0)),0))</f>
        <v/>
      </c>
      <c r="L109" s="12">
        <f>IF(OR(J109="",K109=""),"",ROUND(J109*K109,2))</f>
        <v/>
      </c>
      <c r="M109" s="8" t="n"/>
      <c r="N109" s="8" t="n"/>
    </row>
    <row r="110">
      <c r="A110" s="7" t="n"/>
      <c r="B110" s="8" t="n"/>
      <c r="C110" s="8" t="n"/>
      <c r="D110" s="9" t="n"/>
      <c r="E110" s="9" t="n"/>
      <c r="F110" s="8" t="n"/>
      <c r="G110" s="10" t="n"/>
      <c r="H110" s="11">
        <f>IF(AND(D110&lt;&gt;"",E110&lt;&gt;""),ROUND(MAX(0,(MOD(E110-D110,1)*1440-N(F110))/60),4),IF(G110&lt;&gt;"",N(G110),""))</f>
        <v/>
      </c>
      <c r="I110" s="8" t="n"/>
      <c r="J110" s="11">
        <f>IF(OR(H110="",I110="No"),IF(H110="","",0),IF(N(Clients!$C$3)&gt;0,CEILING(H110*60,Clients!$C$3)/60,H110))</f>
        <v/>
      </c>
      <c r="K110" s="12">
        <f>IF(B110="","",IFERROR(INDEX(Clients!$B$6:$B$20,MATCH(B110,Clients!$A$6:$A$20,0)),0))</f>
        <v/>
      </c>
      <c r="L110" s="12">
        <f>IF(OR(J110="",K110=""),"",ROUND(J110*K110,2))</f>
        <v/>
      </c>
      <c r="M110" s="8" t="n"/>
      <c r="N110" s="8" t="n"/>
    </row>
    <row r="111">
      <c r="A111" s="7" t="n"/>
      <c r="B111" s="8" t="n"/>
      <c r="C111" s="8" t="n"/>
      <c r="D111" s="9" t="n"/>
      <c r="E111" s="9" t="n"/>
      <c r="F111" s="8" t="n"/>
      <c r="G111" s="10" t="n"/>
      <c r="H111" s="11">
        <f>IF(AND(D111&lt;&gt;"",E111&lt;&gt;""),ROUND(MAX(0,(MOD(E111-D111,1)*1440-N(F111))/60),4),IF(G111&lt;&gt;"",N(G111),""))</f>
        <v/>
      </c>
      <c r="I111" s="8" t="n"/>
      <c r="J111" s="11">
        <f>IF(OR(H111="",I111="No"),IF(H111="","",0),IF(N(Clients!$C$3)&gt;0,CEILING(H111*60,Clients!$C$3)/60,H111))</f>
        <v/>
      </c>
      <c r="K111" s="12">
        <f>IF(B111="","",IFERROR(INDEX(Clients!$B$6:$B$20,MATCH(B111,Clients!$A$6:$A$20,0)),0))</f>
        <v/>
      </c>
      <c r="L111" s="12">
        <f>IF(OR(J111="",K111=""),"",ROUND(J111*K111,2))</f>
        <v/>
      </c>
      <c r="M111" s="8" t="n"/>
      <c r="N111" s="8" t="n"/>
    </row>
    <row r="112">
      <c r="A112" s="7" t="n"/>
      <c r="B112" s="8" t="n"/>
      <c r="C112" s="8" t="n"/>
      <c r="D112" s="9" t="n"/>
      <c r="E112" s="9" t="n"/>
      <c r="F112" s="8" t="n"/>
      <c r="G112" s="10" t="n"/>
      <c r="H112" s="11">
        <f>IF(AND(D112&lt;&gt;"",E112&lt;&gt;""),ROUND(MAX(0,(MOD(E112-D112,1)*1440-N(F112))/60),4),IF(G112&lt;&gt;"",N(G112),""))</f>
        <v/>
      </c>
      <c r="I112" s="8" t="n"/>
      <c r="J112" s="11">
        <f>IF(OR(H112="",I112="No"),IF(H112="","",0),IF(N(Clients!$C$3)&gt;0,CEILING(H112*60,Clients!$C$3)/60,H112))</f>
        <v/>
      </c>
      <c r="K112" s="12">
        <f>IF(B112="","",IFERROR(INDEX(Clients!$B$6:$B$20,MATCH(B112,Clients!$A$6:$A$20,0)),0))</f>
        <v/>
      </c>
      <c r="L112" s="12">
        <f>IF(OR(J112="",K112=""),"",ROUND(J112*K112,2))</f>
        <v/>
      </c>
      <c r="M112" s="8" t="n"/>
      <c r="N112" s="8" t="n"/>
    </row>
    <row r="113">
      <c r="A113" s="7" t="n"/>
      <c r="B113" s="8" t="n"/>
      <c r="C113" s="8" t="n"/>
      <c r="D113" s="9" t="n"/>
      <c r="E113" s="9" t="n"/>
      <c r="F113" s="8" t="n"/>
      <c r="G113" s="10" t="n"/>
      <c r="H113" s="11">
        <f>IF(AND(D113&lt;&gt;"",E113&lt;&gt;""),ROUND(MAX(0,(MOD(E113-D113,1)*1440-N(F113))/60),4),IF(G113&lt;&gt;"",N(G113),""))</f>
        <v/>
      </c>
      <c r="I113" s="8" t="n"/>
      <c r="J113" s="11">
        <f>IF(OR(H113="",I113="No"),IF(H113="","",0),IF(N(Clients!$C$3)&gt;0,CEILING(H113*60,Clients!$C$3)/60,H113))</f>
        <v/>
      </c>
      <c r="K113" s="12">
        <f>IF(B113="","",IFERROR(INDEX(Clients!$B$6:$B$20,MATCH(B113,Clients!$A$6:$A$20,0)),0))</f>
        <v/>
      </c>
      <c r="L113" s="12">
        <f>IF(OR(J113="",K113=""),"",ROUND(J113*K113,2))</f>
        <v/>
      </c>
      <c r="M113" s="8" t="n"/>
      <c r="N113" s="8" t="n"/>
    </row>
    <row r="114">
      <c r="A114" s="7" t="n"/>
      <c r="B114" s="8" t="n"/>
      <c r="C114" s="8" t="n"/>
      <c r="D114" s="9" t="n"/>
      <c r="E114" s="9" t="n"/>
      <c r="F114" s="8" t="n"/>
      <c r="G114" s="10" t="n"/>
      <c r="H114" s="11">
        <f>IF(AND(D114&lt;&gt;"",E114&lt;&gt;""),ROUND(MAX(0,(MOD(E114-D114,1)*1440-N(F114))/60),4),IF(G114&lt;&gt;"",N(G114),""))</f>
        <v/>
      </c>
      <c r="I114" s="8" t="n"/>
      <c r="J114" s="11">
        <f>IF(OR(H114="",I114="No"),IF(H114="","",0),IF(N(Clients!$C$3)&gt;0,CEILING(H114*60,Clients!$C$3)/60,H114))</f>
        <v/>
      </c>
      <c r="K114" s="12">
        <f>IF(B114="","",IFERROR(INDEX(Clients!$B$6:$B$20,MATCH(B114,Clients!$A$6:$A$20,0)),0))</f>
        <v/>
      </c>
      <c r="L114" s="12">
        <f>IF(OR(J114="",K114=""),"",ROUND(J114*K114,2))</f>
        <v/>
      </c>
      <c r="M114" s="8" t="n"/>
      <c r="N114" s="8" t="n"/>
    </row>
    <row r="115">
      <c r="A115" s="7" t="n"/>
      <c r="B115" s="8" t="n"/>
      <c r="C115" s="8" t="n"/>
      <c r="D115" s="9" t="n"/>
      <c r="E115" s="9" t="n"/>
      <c r="F115" s="8" t="n"/>
      <c r="G115" s="10" t="n"/>
      <c r="H115" s="11">
        <f>IF(AND(D115&lt;&gt;"",E115&lt;&gt;""),ROUND(MAX(0,(MOD(E115-D115,1)*1440-N(F115))/60),4),IF(G115&lt;&gt;"",N(G115),""))</f>
        <v/>
      </c>
      <c r="I115" s="8" t="n"/>
      <c r="J115" s="11">
        <f>IF(OR(H115="",I115="No"),IF(H115="","",0),IF(N(Clients!$C$3)&gt;0,CEILING(H115*60,Clients!$C$3)/60,H115))</f>
        <v/>
      </c>
      <c r="K115" s="12">
        <f>IF(B115="","",IFERROR(INDEX(Clients!$B$6:$B$20,MATCH(B115,Clients!$A$6:$A$20,0)),0))</f>
        <v/>
      </c>
      <c r="L115" s="12">
        <f>IF(OR(J115="",K115=""),"",ROUND(J115*K115,2))</f>
        <v/>
      </c>
      <c r="M115" s="8" t="n"/>
      <c r="N115" s="8" t="n"/>
    </row>
    <row r="116">
      <c r="A116" s="7" t="n"/>
      <c r="B116" s="8" t="n"/>
      <c r="C116" s="8" t="n"/>
      <c r="D116" s="9" t="n"/>
      <c r="E116" s="9" t="n"/>
      <c r="F116" s="8" t="n"/>
      <c r="G116" s="10" t="n"/>
      <c r="H116" s="11">
        <f>IF(AND(D116&lt;&gt;"",E116&lt;&gt;""),ROUND(MAX(0,(MOD(E116-D116,1)*1440-N(F116))/60),4),IF(G116&lt;&gt;"",N(G116),""))</f>
        <v/>
      </c>
      <c r="I116" s="8" t="n"/>
      <c r="J116" s="11">
        <f>IF(OR(H116="",I116="No"),IF(H116="","",0),IF(N(Clients!$C$3)&gt;0,CEILING(H116*60,Clients!$C$3)/60,H116))</f>
        <v/>
      </c>
      <c r="K116" s="12">
        <f>IF(B116="","",IFERROR(INDEX(Clients!$B$6:$B$20,MATCH(B116,Clients!$A$6:$A$20,0)),0))</f>
        <v/>
      </c>
      <c r="L116" s="12">
        <f>IF(OR(J116="",K116=""),"",ROUND(J116*K116,2))</f>
        <v/>
      </c>
      <c r="M116" s="8" t="n"/>
      <c r="N116" s="8" t="n"/>
    </row>
    <row r="117">
      <c r="A117" s="7" t="n"/>
      <c r="B117" s="8" t="n"/>
      <c r="C117" s="8" t="n"/>
      <c r="D117" s="9" t="n"/>
      <c r="E117" s="9" t="n"/>
      <c r="F117" s="8" t="n"/>
      <c r="G117" s="10" t="n"/>
      <c r="H117" s="11">
        <f>IF(AND(D117&lt;&gt;"",E117&lt;&gt;""),ROUND(MAX(0,(MOD(E117-D117,1)*1440-N(F117))/60),4),IF(G117&lt;&gt;"",N(G117),""))</f>
        <v/>
      </c>
      <c r="I117" s="8" t="n"/>
      <c r="J117" s="11">
        <f>IF(OR(H117="",I117="No"),IF(H117="","",0),IF(N(Clients!$C$3)&gt;0,CEILING(H117*60,Clients!$C$3)/60,H117))</f>
        <v/>
      </c>
      <c r="K117" s="12">
        <f>IF(B117="","",IFERROR(INDEX(Clients!$B$6:$B$20,MATCH(B117,Clients!$A$6:$A$20,0)),0))</f>
        <v/>
      </c>
      <c r="L117" s="12">
        <f>IF(OR(J117="",K117=""),"",ROUND(J117*K117,2))</f>
        <v/>
      </c>
      <c r="M117" s="8" t="n"/>
      <c r="N117" s="8" t="n"/>
    </row>
    <row r="118">
      <c r="A118" s="7" t="n"/>
      <c r="B118" s="8" t="n"/>
      <c r="C118" s="8" t="n"/>
      <c r="D118" s="9" t="n"/>
      <c r="E118" s="9" t="n"/>
      <c r="F118" s="8" t="n"/>
      <c r="G118" s="10" t="n"/>
      <c r="H118" s="11">
        <f>IF(AND(D118&lt;&gt;"",E118&lt;&gt;""),ROUND(MAX(0,(MOD(E118-D118,1)*1440-N(F118))/60),4),IF(G118&lt;&gt;"",N(G118),""))</f>
        <v/>
      </c>
      <c r="I118" s="8" t="n"/>
      <c r="J118" s="11">
        <f>IF(OR(H118="",I118="No"),IF(H118="","",0),IF(N(Clients!$C$3)&gt;0,CEILING(H118*60,Clients!$C$3)/60,H118))</f>
        <v/>
      </c>
      <c r="K118" s="12">
        <f>IF(B118="","",IFERROR(INDEX(Clients!$B$6:$B$20,MATCH(B118,Clients!$A$6:$A$20,0)),0))</f>
        <v/>
      </c>
      <c r="L118" s="12">
        <f>IF(OR(J118="",K118=""),"",ROUND(J118*K118,2))</f>
        <v/>
      </c>
      <c r="M118" s="8" t="n"/>
      <c r="N118" s="8" t="n"/>
    </row>
    <row r="119">
      <c r="A119" s="7" t="n"/>
      <c r="B119" s="8" t="n"/>
      <c r="C119" s="8" t="n"/>
      <c r="D119" s="9" t="n"/>
      <c r="E119" s="9" t="n"/>
      <c r="F119" s="8" t="n"/>
      <c r="G119" s="10" t="n"/>
      <c r="H119" s="11">
        <f>IF(AND(D119&lt;&gt;"",E119&lt;&gt;""),ROUND(MAX(0,(MOD(E119-D119,1)*1440-N(F119))/60),4),IF(G119&lt;&gt;"",N(G119),""))</f>
        <v/>
      </c>
      <c r="I119" s="8" t="n"/>
      <c r="J119" s="11">
        <f>IF(OR(H119="",I119="No"),IF(H119="","",0),IF(N(Clients!$C$3)&gt;0,CEILING(H119*60,Clients!$C$3)/60,H119))</f>
        <v/>
      </c>
      <c r="K119" s="12">
        <f>IF(B119="","",IFERROR(INDEX(Clients!$B$6:$B$20,MATCH(B119,Clients!$A$6:$A$20,0)),0))</f>
        <v/>
      </c>
      <c r="L119" s="12">
        <f>IF(OR(J119="",K119=""),"",ROUND(J119*K119,2))</f>
        <v/>
      </c>
      <c r="M119" s="8" t="n"/>
      <c r="N119" s="8" t="n"/>
    </row>
    <row r="120">
      <c r="A120" s="7" t="n"/>
      <c r="B120" s="8" t="n"/>
      <c r="C120" s="8" t="n"/>
      <c r="D120" s="9" t="n"/>
      <c r="E120" s="9" t="n"/>
      <c r="F120" s="8" t="n"/>
      <c r="G120" s="10" t="n"/>
      <c r="H120" s="11">
        <f>IF(AND(D120&lt;&gt;"",E120&lt;&gt;""),ROUND(MAX(0,(MOD(E120-D120,1)*1440-N(F120))/60),4),IF(G120&lt;&gt;"",N(G120),""))</f>
        <v/>
      </c>
      <c r="I120" s="8" t="n"/>
      <c r="J120" s="11">
        <f>IF(OR(H120="",I120="No"),IF(H120="","",0),IF(N(Clients!$C$3)&gt;0,CEILING(H120*60,Clients!$C$3)/60,H120))</f>
        <v/>
      </c>
      <c r="K120" s="12">
        <f>IF(B120="","",IFERROR(INDEX(Clients!$B$6:$B$20,MATCH(B120,Clients!$A$6:$A$20,0)),0))</f>
        <v/>
      </c>
      <c r="L120" s="12">
        <f>IF(OR(J120="",K120=""),"",ROUND(J120*K120,2))</f>
        <v/>
      </c>
      <c r="M120" s="8" t="n"/>
      <c r="N120" s="8" t="n"/>
    </row>
    <row r="121">
      <c r="A121" s="7" t="n"/>
      <c r="B121" s="8" t="n"/>
      <c r="C121" s="8" t="n"/>
      <c r="D121" s="9" t="n"/>
      <c r="E121" s="9" t="n"/>
      <c r="F121" s="8" t="n"/>
      <c r="G121" s="10" t="n"/>
      <c r="H121" s="11">
        <f>IF(AND(D121&lt;&gt;"",E121&lt;&gt;""),ROUND(MAX(0,(MOD(E121-D121,1)*1440-N(F121))/60),4),IF(G121&lt;&gt;"",N(G121),""))</f>
        <v/>
      </c>
      <c r="I121" s="8" t="n"/>
      <c r="J121" s="11">
        <f>IF(OR(H121="",I121="No"),IF(H121="","",0),IF(N(Clients!$C$3)&gt;0,CEILING(H121*60,Clients!$C$3)/60,H121))</f>
        <v/>
      </c>
      <c r="K121" s="12">
        <f>IF(B121="","",IFERROR(INDEX(Clients!$B$6:$B$20,MATCH(B121,Clients!$A$6:$A$20,0)),0))</f>
        <v/>
      </c>
      <c r="L121" s="12">
        <f>IF(OR(J121="",K121=""),"",ROUND(J121*K121,2))</f>
        <v/>
      </c>
      <c r="M121" s="8" t="n"/>
      <c r="N121" s="8" t="n"/>
    </row>
    <row r="122">
      <c r="A122" s="7" t="n"/>
      <c r="B122" s="8" t="n"/>
      <c r="C122" s="8" t="n"/>
      <c r="D122" s="9" t="n"/>
      <c r="E122" s="9" t="n"/>
      <c r="F122" s="8" t="n"/>
      <c r="G122" s="10" t="n"/>
      <c r="H122" s="11">
        <f>IF(AND(D122&lt;&gt;"",E122&lt;&gt;""),ROUND(MAX(0,(MOD(E122-D122,1)*1440-N(F122))/60),4),IF(G122&lt;&gt;"",N(G122),""))</f>
        <v/>
      </c>
      <c r="I122" s="8" t="n"/>
      <c r="J122" s="11">
        <f>IF(OR(H122="",I122="No"),IF(H122="","",0),IF(N(Clients!$C$3)&gt;0,CEILING(H122*60,Clients!$C$3)/60,H122))</f>
        <v/>
      </c>
      <c r="K122" s="12">
        <f>IF(B122="","",IFERROR(INDEX(Clients!$B$6:$B$20,MATCH(B122,Clients!$A$6:$A$20,0)),0))</f>
        <v/>
      </c>
      <c r="L122" s="12">
        <f>IF(OR(J122="",K122=""),"",ROUND(J122*K122,2))</f>
        <v/>
      </c>
      <c r="M122" s="8" t="n"/>
      <c r="N122" s="8" t="n"/>
    </row>
    <row r="123">
      <c r="A123" s="7" t="n"/>
      <c r="B123" s="8" t="n"/>
      <c r="C123" s="8" t="n"/>
      <c r="D123" s="9" t="n"/>
      <c r="E123" s="9" t="n"/>
      <c r="F123" s="8" t="n"/>
      <c r="G123" s="10" t="n"/>
      <c r="H123" s="11">
        <f>IF(AND(D123&lt;&gt;"",E123&lt;&gt;""),ROUND(MAX(0,(MOD(E123-D123,1)*1440-N(F123))/60),4),IF(G123&lt;&gt;"",N(G123),""))</f>
        <v/>
      </c>
      <c r="I123" s="8" t="n"/>
      <c r="J123" s="11">
        <f>IF(OR(H123="",I123="No"),IF(H123="","",0),IF(N(Clients!$C$3)&gt;0,CEILING(H123*60,Clients!$C$3)/60,H123))</f>
        <v/>
      </c>
      <c r="K123" s="12">
        <f>IF(B123="","",IFERROR(INDEX(Clients!$B$6:$B$20,MATCH(B123,Clients!$A$6:$A$20,0)),0))</f>
        <v/>
      </c>
      <c r="L123" s="12">
        <f>IF(OR(J123="",K123=""),"",ROUND(J123*K123,2))</f>
        <v/>
      </c>
      <c r="M123" s="8" t="n"/>
      <c r="N123" s="8" t="n"/>
    </row>
    <row r="124">
      <c r="A124" s="7" t="n"/>
      <c r="B124" s="8" t="n"/>
      <c r="C124" s="8" t="n"/>
      <c r="D124" s="9" t="n"/>
      <c r="E124" s="9" t="n"/>
      <c r="F124" s="8" t="n"/>
      <c r="G124" s="10" t="n"/>
      <c r="H124" s="11">
        <f>IF(AND(D124&lt;&gt;"",E124&lt;&gt;""),ROUND(MAX(0,(MOD(E124-D124,1)*1440-N(F124))/60),4),IF(G124&lt;&gt;"",N(G124),""))</f>
        <v/>
      </c>
      <c r="I124" s="8" t="n"/>
      <c r="J124" s="11">
        <f>IF(OR(H124="",I124="No"),IF(H124="","",0),IF(N(Clients!$C$3)&gt;0,CEILING(H124*60,Clients!$C$3)/60,H124))</f>
        <v/>
      </c>
      <c r="K124" s="12">
        <f>IF(B124="","",IFERROR(INDEX(Clients!$B$6:$B$20,MATCH(B124,Clients!$A$6:$A$20,0)),0))</f>
        <v/>
      </c>
      <c r="L124" s="12">
        <f>IF(OR(J124="",K124=""),"",ROUND(J124*K124,2))</f>
        <v/>
      </c>
      <c r="M124" s="8" t="n"/>
      <c r="N124" s="8" t="n"/>
    </row>
    <row r="125">
      <c r="A125" s="7" t="n"/>
      <c r="B125" s="8" t="n"/>
      <c r="C125" s="8" t="n"/>
      <c r="D125" s="9" t="n"/>
      <c r="E125" s="9" t="n"/>
      <c r="F125" s="8" t="n"/>
      <c r="G125" s="10" t="n"/>
      <c r="H125" s="11">
        <f>IF(AND(D125&lt;&gt;"",E125&lt;&gt;""),ROUND(MAX(0,(MOD(E125-D125,1)*1440-N(F125))/60),4),IF(G125&lt;&gt;"",N(G125),""))</f>
        <v/>
      </c>
      <c r="I125" s="8" t="n"/>
      <c r="J125" s="11">
        <f>IF(OR(H125="",I125="No"),IF(H125="","",0),IF(N(Clients!$C$3)&gt;0,CEILING(H125*60,Clients!$C$3)/60,H125))</f>
        <v/>
      </c>
      <c r="K125" s="12">
        <f>IF(B125="","",IFERROR(INDEX(Clients!$B$6:$B$20,MATCH(B125,Clients!$A$6:$A$20,0)),0))</f>
        <v/>
      </c>
      <c r="L125" s="12">
        <f>IF(OR(J125="",K125=""),"",ROUND(J125*K125,2))</f>
        <v/>
      </c>
      <c r="M125" s="8" t="n"/>
      <c r="N125" s="8" t="n"/>
    </row>
    <row r="126">
      <c r="A126" s="7" t="n"/>
      <c r="B126" s="8" t="n"/>
      <c r="C126" s="8" t="n"/>
      <c r="D126" s="9" t="n"/>
      <c r="E126" s="9" t="n"/>
      <c r="F126" s="8" t="n"/>
      <c r="G126" s="10" t="n"/>
      <c r="H126" s="11">
        <f>IF(AND(D126&lt;&gt;"",E126&lt;&gt;""),ROUND(MAX(0,(MOD(E126-D126,1)*1440-N(F126))/60),4),IF(G126&lt;&gt;"",N(G126),""))</f>
        <v/>
      </c>
      <c r="I126" s="8" t="n"/>
      <c r="J126" s="11">
        <f>IF(OR(H126="",I126="No"),IF(H126="","",0),IF(N(Clients!$C$3)&gt;0,CEILING(H126*60,Clients!$C$3)/60,H126))</f>
        <v/>
      </c>
      <c r="K126" s="12">
        <f>IF(B126="","",IFERROR(INDEX(Clients!$B$6:$B$20,MATCH(B126,Clients!$A$6:$A$20,0)),0))</f>
        <v/>
      </c>
      <c r="L126" s="12">
        <f>IF(OR(J126="",K126=""),"",ROUND(J126*K126,2))</f>
        <v/>
      </c>
      <c r="M126" s="8" t="n"/>
      <c r="N126" s="8" t="n"/>
    </row>
    <row r="127">
      <c r="A127" s="7" t="n"/>
      <c r="B127" s="8" t="n"/>
      <c r="C127" s="8" t="n"/>
      <c r="D127" s="9" t="n"/>
      <c r="E127" s="9" t="n"/>
      <c r="F127" s="8" t="n"/>
      <c r="G127" s="10" t="n"/>
      <c r="H127" s="11">
        <f>IF(AND(D127&lt;&gt;"",E127&lt;&gt;""),ROUND(MAX(0,(MOD(E127-D127,1)*1440-N(F127))/60),4),IF(G127&lt;&gt;"",N(G127),""))</f>
        <v/>
      </c>
      <c r="I127" s="8" t="n"/>
      <c r="J127" s="11">
        <f>IF(OR(H127="",I127="No"),IF(H127="","",0),IF(N(Clients!$C$3)&gt;0,CEILING(H127*60,Clients!$C$3)/60,H127))</f>
        <v/>
      </c>
      <c r="K127" s="12">
        <f>IF(B127="","",IFERROR(INDEX(Clients!$B$6:$B$20,MATCH(B127,Clients!$A$6:$A$20,0)),0))</f>
        <v/>
      </c>
      <c r="L127" s="12">
        <f>IF(OR(J127="",K127=""),"",ROUND(J127*K127,2))</f>
        <v/>
      </c>
      <c r="M127" s="8" t="n"/>
      <c r="N127" s="8" t="n"/>
    </row>
    <row r="128">
      <c r="A128" s="7" t="n"/>
      <c r="B128" s="8" t="n"/>
      <c r="C128" s="8" t="n"/>
      <c r="D128" s="9" t="n"/>
      <c r="E128" s="9" t="n"/>
      <c r="F128" s="8" t="n"/>
      <c r="G128" s="10" t="n"/>
      <c r="H128" s="11">
        <f>IF(AND(D128&lt;&gt;"",E128&lt;&gt;""),ROUND(MAX(0,(MOD(E128-D128,1)*1440-N(F128))/60),4),IF(G128&lt;&gt;"",N(G128),""))</f>
        <v/>
      </c>
      <c r="I128" s="8" t="n"/>
      <c r="J128" s="11">
        <f>IF(OR(H128="",I128="No"),IF(H128="","",0),IF(N(Clients!$C$3)&gt;0,CEILING(H128*60,Clients!$C$3)/60,H128))</f>
        <v/>
      </c>
      <c r="K128" s="12">
        <f>IF(B128="","",IFERROR(INDEX(Clients!$B$6:$B$20,MATCH(B128,Clients!$A$6:$A$20,0)),0))</f>
        <v/>
      </c>
      <c r="L128" s="12">
        <f>IF(OR(J128="",K128=""),"",ROUND(J128*K128,2))</f>
        <v/>
      </c>
      <c r="M128" s="8" t="n"/>
      <c r="N128" s="8" t="n"/>
    </row>
    <row r="129">
      <c r="A129" s="7" t="n"/>
      <c r="B129" s="8" t="n"/>
      <c r="C129" s="8" t="n"/>
      <c r="D129" s="9" t="n"/>
      <c r="E129" s="9" t="n"/>
      <c r="F129" s="8" t="n"/>
      <c r="G129" s="10" t="n"/>
      <c r="H129" s="11">
        <f>IF(AND(D129&lt;&gt;"",E129&lt;&gt;""),ROUND(MAX(0,(MOD(E129-D129,1)*1440-N(F129))/60),4),IF(G129&lt;&gt;"",N(G129),""))</f>
        <v/>
      </c>
      <c r="I129" s="8" t="n"/>
      <c r="J129" s="11">
        <f>IF(OR(H129="",I129="No"),IF(H129="","",0),IF(N(Clients!$C$3)&gt;0,CEILING(H129*60,Clients!$C$3)/60,H129))</f>
        <v/>
      </c>
      <c r="K129" s="12">
        <f>IF(B129="","",IFERROR(INDEX(Clients!$B$6:$B$20,MATCH(B129,Clients!$A$6:$A$20,0)),0))</f>
        <v/>
      </c>
      <c r="L129" s="12">
        <f>IF(OR(J129="",K129=""),"",ROUND(J129*K129,2))</f>
        <v/>
      </c>
      <c r="M129" s="8" t="n"/>
      <c r="N129" s="8" t="n"/>
    </row>
    <row r="130">
      <c r="A130" s="7" t="n"/>
      <c r="B130" s="8" t="n"/>
      <c r="C130" s="8" t="n"/>
      <c r="D130" s="9" t="n"/>
      <c r="E130" s="9" t="n"/>
      <c r="F130" s="8" t="n"/>
      <c r="G130" s="10" t="n"/>
      <c r="H130" s="11">
        <f>IF(AND(D130&lt;&gt;"",E130&lt;&gt;""),ROUND(MAX(0,(MOD(E130-D130,1)*1440-N(F130))/60),4),IF(G130&lt;&gt;"",N(G130),""))</f>
        <v/>
      </c>
      <c r="I130" s="8" t="n"/>
      <c r="J130" s="11">
        <f>IF(OR(H130="",I130="No"),IF(H130="","",0),IF(N(Clients!$C$3)&gt;0,CEILING(H130*60,Clients!$C$3)/60,H130))</f>
        <v/>
      </c>
      <c r="K130" s="12">
        <f>IF(B130="","",IFERROR(INDEX(Clients!$B$6:$B$20,MATCH(B130,Clients!$A$6:$A$20,0)),0))</f>
        <v/>
      </c>
      <c r="L130" s="12">
        <f>IF(OR(J130="",K130=""),"",ROUND(J130*K130,2))</f>
        <v/>
      </c>
      <c r="M130" s="8" t="n"/>
      <c r="N130" s="8" t="n"/>
    </row>
    <row r="131">
      <c r="A131" s="7" t="n"/>
      <c r="B131" s="8" t="n"/>
      <c r="C131" s="8" t="n"/>
      <c r="D131" s="9" t="n"/>
      <c r="E131" s="9" t="n"/>
      <c r="F131" s="8" t="n"/>
      <c r="G131" s="10" t="n"/>
      <c r="H131" s="11">
        <f>IF(AND(D131&lt;&gt;"",E131&lt;&gt;""),ROUND(MAX(0,(MOD(E131-D131,1)*1440-N(F131))/60),4),IF(G131&lt;&gt;"",N(G131),""))</f>
        <v/>
      </c>
      <c r="I131" s="8" t="n"/>
      <c r="J131" s="11">
        <f>IF(OR(H131="",I131="No"),IF(H131="","",0),IF(N(Clients!$C$3)&gt;0,CEILING(H131*60,Clients!$C$3)/60,H131))</f>
        <v/>
      </c>
      <c r="K131" s="12">
        <f>IF(B131="","",IFERROR(INDEX(Clients!$B$6:$B$20,MATCH(B131,Clients!$A$6:$A$20,0)),0))</f>
        <v/>
      </c>
      <c r="L131" s="12">
        <f>IF(OR(J131="",K131=""),"",ROUND(J131*K131,2))</f>
        <v/>
      </c>
      <c r="M131" s="8" t="n"/>
      <c r="N131" s="8" t="n"/>
    </row>
    <row r="132">
      <c r="A132" s="7" t="n"/>
      <c r="B132" s="8" t="n"/>
      <c r="C132" s="8" t="n"/>
      <c r="D132" s="9" t="n"/>
      <c r="E132" s="9" t="n"/>
      <c r="F132" s="8" t="n"/>
      <c r="G132" s="10" t="n"/>
      <c r="H132" s="11">
        <f>IF(AND(D132&lt;&gt;"",E132&lt;&gt;""),ROUND(MAX(0,(MOD(E132-D132,1)*1440-N(F132))/60),4),IF(G132&lt;&gt;"",N(G132),""))</f>
        <v/>
      </c>
      <c r="I132" s="8" t="n"/>
      <c r="J132" s="11">
        <f>IF(OR(H132="",I132="No"),IF(H132="","",0),IF(N(Clients!$C$3)&gt;0,CEILING(H132*60,Clients!$C$3)/60,H132))</f>
        <v/>
      </c>
      <c r="K132" s="12">
        <f>IF(B132="","",IFERROR(INDEX(Clients!$B$6:$B$20,MATCH(B132,Clients!$A$6:$A$20,0)),0))</f>
        <v/>
      </c>
      <c r="L132" s="12">
        <f>IF(OR(J132="",K132=""),"",ROUND(J132*K132,2))</f>
        <v/>
      </c>
      <c r="M132" s="8" t="n"/>
      <c r="N132" s="8" t="n"/>
    </row>
    <row r="133">
      <c r="A133" s="7" t="n"/>
      <c r="B133" s="8" t="n"/>
      <c r="C133" s="8" t="n"/>
      <c r="D133" s="9" t="n"/>
      <c r="E133" s="9" t="n"/>
      <c r="F133" s="8" t="n"/>
      <c r="G133" s="10" t="n"/>
      <c r="H133" s="11">
        <f>IF(AND(D133&lt;&gt;"",E133&lt;&gt;""),ROUND(MAX(0,(MOD(E133-D133,1)*1440-N(F133))/60),4),IF(G133&lt;&gt;"",N(G133),""))</f>
        <v/>
      </c>
      <c r="I133" s="8" t="n"/>
      <c r="J133" s="11">
        <f>IF(OR(H133="",I133="No"),IF(H133="","",0),IF(N(Clients!$C$3)&gt;0,CEILING(H133*60,Clients!$C$3)/60,H133))</f>
        <v/>
      </c>
      <c r="K133" s="12">
        <f>IF(B133="","",IFERROR(INDEX(Clients!$B$6:$B$20,MATCH(B133,Clients!$A$6:$A$20,0)),0))</f>
        <v/>
      </c>
      <c r="L133" s="12">
        <f>IF(OR(J133="",K133=""),"",ROUND(J133*K133,2))</f>
        <v/>
      </c>
      <c r="M133" s="8" t="n"/>
      <c r="N133" s="8" t="n"/>
    </row>
    <row r="134">
      <c r="A134" s="7" t="n"/>
      <c r="B134" s="8" t="n"/>
      <c r="C134" s="8" t="n"/>
      <c r="D134" s="9" t="n"/>
      <c r="E134" s="9" t="n"/>
      <c r="F134" s="8" t="n"/>
      <c r="G134" s="10" t="n"/>
      <c r="H134" s="11">
        <f>IF(AND(D134&lt;&gt;"",E134&lt;&gt;""),ROUND(MAX(0,(MOD(E134-D134,1)*1440-N(F134))/60),4),IF(G134&lt;&gt;"",N(G134),""))</f>
        <v/>
      </c>
      <c r="I134" s="8" t="n"/>
      <c r="J134" s="11">
        <f>IF(OR(H134="",I134="No"),IF(H134="","",0),IF(N(Clients!$C$3)&gt;0,CEILING(H134*60,Clients!$C$3)/60,H134))</f>
        <v/>
      </c>
      <c r="K134" s="12">
        <f>IF(B134="","",IFERROR(INDEX(Clients!$B$6:$B$20,MATCH(B134,Clients!$A$6:$A$20,0)),0))</f>
        <v/>
      </c>
      <c r="L134" s="12">
        <f>IF(OR(J134="",K134=""),"",ROUND(J134*K134,2))</f>
        <v/>
      </c>
      <c r="M134" s="8" t="n"/>
      <c r="N134" s="8" t="n"/>
    </row>
    <row r="135">
      <c r="A135" s="7" t="n"/>
      <c r="B135" s="8" t="n"/>
      <c r="C135" s="8" t="n"/>
      <c r="D135" s="9" t="n"/>
      <c r="E135" s="9" t="n"/>
      <c r="F135" s="8" t="n"/>
      <c r="G135" s="10" t="n"/>
      <c r="H135" s="11">
        <f>IF(AND(D135&lt;&gt;"",E135&lt;&gt;""),ROUND(MAX(0,(MOD(E135-D135,1)*1440-N(F135))/60),4),IF(G135&lt;&gt;"",N(G135),""))</f>
        <v/>
      </c>
      <c r="I135" s="8" t="n"/>
      <c r="J135" s="11">
        <f>IF(OR(H135="",I135="No"),IF(H135="","",0),IF(N(Clients!$C$3)&gt;0,CEILING(H135*60,Clients!$C$3)/60,H135))</f>
        <v/>
      </c>
      <c r="K135" s="12">
        <f>IF(B135="","",IFERROR(INDEX(Clients!$B$6:$B$20,MATCH(B135,Clients!$A$6:$A$20,0)),0))</f>
        <v/>
      </c>
      <c r="L135" s="12">
        <f>IF(OR(J135="",K135=""),"",ROUND(J135*K135,2))</f>
        <v/>
      </c>
      <c r="M135" s="8" t="n"/>
      <c r="N135" s="8" t="n"/>
    </row>
    <row r="136">
      <c r="A136" s="7" t="n"/>
      <c r="B136" s="8" t="n"/>
      <c r="C136" s="8" t="n"/>
      <c r="D136" s="9" t="n"/>
      <c r="E136" s="9" t="n"/>
      <c r="F136" s="8" t="n"/>
      <c r="G136" s="10" t="n"/>
      <c r="H136" s="11">
        <f>IF(AND(D136&lt;&gt;"",E136&lt;&gt;""),ROUND(MAX(0,(MOD(E136-D136,1)*1440-N(F136))/60),4),IF(G136&lt;&gt;"",N(G136),""))</f>
        <v/>
      </c>
      <c r="I136" s="8" t="n"/>
      <c r="J136" s="11">
        <f>IF(OR(H136="",I136="No"),IF(H136="","",0),IF(N(Clients!$C$3)&gt;0,CEILING(H136*60,Clients!$C$3)/60,H136))</f>
        <v/>
      </c>
      <c r="K136" s="12">
        <f>IF(B136="","",IFERROR(INDEX(Clients!$B$6:$B$20,MATCH(B136,Clients!$A$6:$A$20,0)),0))</f>
        <v/>
      </c>
      <c r="L136" s="12">
        <f>IF(OR(J136="",K136=""),"",ROUND(J136*K136,2))</f>
        <v/>
      </c>
      <c r="M136" s="8" t="n"/>
      <c r="N136" s="8" t="n"/>
    </row>
    <row r="137">
      <c r="A137" s="7" t="n"/>
      <c r="B137" s="8" t="n"/>
      <c r="C137" s="8" t="n"/>
      <c r="D137" s="9" t="n"/>
      <c r="E137" s="9" t="n"/>
      <c r="F137" s="8" t="n"/>
      <c r="G137" s="10" t="n"/>
      <c r="H137" s="11">
        <f>IF(AND(D137&lt;&gt;"",E137&lt;&gt;""),ROUND(MAX(0,(MOD(E137-D137,1)*1440-N(F137))/60),4),IF(G137&lt;&gt;"",N(G137),""))</f>
        <v/>
      </c>
      <c r="I137" s="8" t="n"/>
      <c r="J137" s="11">
        <f>IF(OR(H137="",I137="No"),IF(H137="","",0),IF(N(Clients!$C$3)&gt;0,CEILING(H137*60,Clients!$C$3)/60,H137))</f>
        <v/>
      </c>
      <c r="K137" s="12">
        <f>IF(B137="","",IFERROR(INDEX(Clients!$B$6:$B$20,MATCH(B137,Clients!$A$6:$A$20,0)),0))</f>
        <v/>
      </c>
      <c r="L137" s="12">
        <f>IF(OR(J137="",K137=""),"",ROUND(J137*K137,2))</f>
        <v/>
      </c>
      <c r="M137" s="8" t="n"/>
      <c r="N137" s="8" t="n"/>
    </row>
    <row r="138">
      <c r="A138" s="7" t="n"/>
      <c r="B138" s="8" t="n"/>
      <c r="C138" s="8" t="n"/>
      <c r="D138" s="9" t="n"/>
      <c r="E138" s="9" t="n"/>
      <c r="F138" s="8" t="n"/>
      <c r="G138" s="10" t="n"/>
      <c r="H138" s="11">
        <f>IF(AND(D138&lt;&gt;"",E138&lt;&gt;""),ROUND(MAX(0,(MOD(E138-D138,1)*1440-N(F138))/60),4),IF(G138&lt;&gt;"",N(G138),""))</f>
        <v/>
      </c>
      <c r="I138" s="8" t="n"/>
      <c r="J138" s="11">
        <f>IF(OR(H138="",I138="No"),IF(H138="","",0),IF(N(Clients!$C$3)&gt;0,CEILING(H138*60,Clients!$C$3)/60,H138))</f>
        <v/>
      </c>
      <c r="K138" s="12">
        <f>IF(B138="","",IFERROR(INDEX(Clients!$B$6:$B$20,MATCH(B138,Clients!$A$6:$A$20,0)),0))</f>
        <v/>
      </c>
      <c r="L138" s="12">
        <f>IF(OR(J138="",K138=""),"",ROUND(J138*K138,2))</f>
        <v/>
      </c>
      <c r="M138" s="8" t="n"/>
      <c r="N138" s="8" t="n"/>
    </row>
    <row r="139">
      <c r="A139" s="7" t="n"/>
      <c r="B139" s="8" t="n"/>
      <c r="C139" s="8" t="n"/>
      <c r="D139" s="9" t="n"/>
      <c r="E139" s="9" t="n"/>
      <c r="F139" s="8" t="n"/>
      <c r="G139" s="10" t="n"/>
      <c r="H139" s="11">
        <f>IF(AND(D139&lt;&gt;"",E139&lt;&gt;""),ROUND(MAX(0,(MOD(E139-D139,1)*1440-N(F139))/60),4),IF(G139&lt;&gt;"",N(G139),""))</f>
        <v/>
      </c>
      <c r="I139" s="8" t="n"/>
      <c r="J139" s="11">
        <f>IF(OR(H139="",I139="No"),IF(H139="","",0),IF(N(Clients!$C$3)&gt;0,CEILING(H139*60,Clients!$C$3)/60,H139))</f>
        <v/>
      </c>
      <c r="K139" s="12">
        <f>IF(B139="","",IFERROR(INDEX(Clients!$B$6:$B$20,MATCH(B139,Clients!$A$6:$A$20,0)),0))</f>
        <v/>
      </c>
      <c r="L139" s="12">
        <f>IF(OR(J139="",K139=""),"",ROUND(J139*K139,2))</f>
        <v/>
      </c>
      <c r="M139" s="8" t="n"/>
      <c r="N139" s="8" t="n"/>
    </row>
    <row r="140">
      <c r="A140" s="7" t="n"/>
      <c r="B140" s="8" t="n"/>
      <c r="C140" s="8" t="n"/>
      <c r="D140" s="9" t="n"/>
      <c r="E140" s="9" t="n"/>
      <c r="F140" s="8" t="n"/>
      <c r="G140" s="10" t="n"/>
      <c r="H140" s="11">
        <f>IF(AND(D140&lt;&gt;"",E140&lt;&gt;""),ROUND(MAX(0,(MOD(E140-D140,1)*1440-N(F140))/60),4),IF(G140&lt;&gt;"",N(G140),""))</f>
        <v/>
      </c>
      <c r="I140" s="8" t="n"/>
      <c r="J140" s="11">
        <f>IF(OR(H140="",I140="No"),IF(H140="","",0),IF(N(Clients!$C$3)&gt;0,CEILING(H140*60,Clients!$C$3)/60,H140))</f>
        <v/>
      </c>
      <c r="K140" s="12">
        <f>IF(B140="","",IFERROR(INDEX(Clients!$B$6:$B$20,MATCH(B140,Clients!$A$6:$A$20,0)),0))</f>
        <v/>
      </c>
      <c r="L140" s="12">
        <f>IF(OR(J140="",K140=""),"",ROUND(J140*K140,2))</f>
        <v/>
      </c>
      <c r="M140" s="8" t="n"/>
      <c r="N140" s="8" t="n"/>
    </row>
    <row r="141">
      <c r="A141" s="7" t="n"/>
      <c r="B141" s="8" t="n"/>
      <c r="C141" s="8" t="n"/>
      <c r="D141" s="9" t="n"/>
      <c r="E141" s="9" t="n"/>
      <c r="F141" s="8" t="n"/>
      <c r="G141" s="10" t="n"/>
      <c r="H141" s="11">
        <f>IF(AND(D141&lt;&gt;"",E141&lt;&gt;""),ROUND(MAX(0,(MOD(E141-D141,1)*1440-N(F141))/60),4),IF(G141&lt;&gt;"",N(G141),""))</f>
        <v/>
      </c>
      <c r="I141" s="8" t="n"/>
      <c r="J141" s="11">
        <f>IF(OR(H141="",I141="No"),IF(H141="","",0),IF(N(Clients!$C$3)&gt;0,CEILING(H141*60,Clients!$C$3)/60,H141))</f>
        <v/>
      </c>
      <c r="K141" s="12">
        <f>IF(B141="","",IFERROR(INDEX(Clients!$B$6:$B$20,MATCH(B141,Clients!$A$6:$A$20,0)),0))</f>
        <v/>
      </c>
      <c r="L141" s="12">
        <f>IF(OR(J141="",K141=""),"",ROUND(J141*K141,2))</f>
        <v/>
      </c>
      <c r="M141" s="8" t="n"/>
      <c r="N141" s="8" t="n"/>
    </row>
    <row r="142">
      <c r="A142" s="7" t="n"/>
      <c r="B142" s="8" t="n"/>
      <c r="C142" s="8" t="n"/>
      <c r="D142" s="9" t="n"/>
      <c r="E142" s="9" t="n"/>
      <c r="F142" s="8" t="n"/>
      <c r="G142" s="10" t="n"/>
      <c r="H142" s="11">
        <f>IF(AND(D142&lt;&gt;"",E142&lt;&gt;""),ROUND(MAX(0,(MOD(E142-D142,1)*1440-N(F142))/60),4),IF(G142&lt;&gt;"",N(G142),""))</f>
        <v/>
      </c>
      <c r="I142" s="8" t="n"/>
      <c r="J142" s="11">
        <f>IF(OR(H142="",I142="No"),IF(H142="","",0),IF(N(Clients!$C$3)&gt;0,CEILING(H142*60,Clients!$C$3)/60,H142))</f>
        <v/>
      </c>
      <c r="K142" s="12">
        <f>IF(B142="","",IFERROR(INDEX(Clients!$B$6:$B$20,MATCH(B142,Clients!$A$6:$A$20,0)),0))</f>
        <v/>
      </c>
      <c r="L142" s="12">
        <f>IF(OR(J142="",K142=""),"",ROUND(J142*K142,2))</f>
        <v/>
      </c>
      <c r="M142" s="8" t="n"/>
      <c r="N142" s="8" t="n"/>
    </row>
    <row r="143">
      <c r="A143" s="7" t="n"/>
      <c r="B143" s="8" t="n"/>
      <c r="C143" s="8" t="n"/>
      <c r="D143" s="9" t="n"/>
      <c r="E143" s="9" t="n"/>
      <c r="F143" s="8" t="n"/>
      <c r="G143" s="10" t="n"/>
      <c r="H143" s="11">
        <f>IF(AND(D143&lt;&gt;"",E143&lt;&gt;""),ROUND(MAX(0,(MOD(E143-D143,1)*1440-N(F143))/60),4),IF(G143&lt;&gt;"",N(G143),""))</f>
        <v/>
      </c>
      <c r="I143" s="8" t="n"/>
      <c r="J143" s="11">
        <f>IF(OR(H143="",I143="No"),IF(H143="","",0),IF(N(Clients!$C$3)&gt;0,CEILING(H143*60,Clients!$C$3)/60,H143))</f>
        <v/>
      </c>
      <c r="K143" s="12">
        <f>IF(B143="","",IFERROR(INDEX(Clients!$B$6:$B$20,MATCH(B143,Clients!$A$6:$A$20,0)),0))</f>
        <v/>
      </c>
      <c r="L143" s="12">
        <f>IF(OR(J143="",K143=""),"",ROUND(J143*K143,2))</f>
        <v/>
      </c>
      <c r="M143" s="8" t="n"/>
      <c r="N143" s="8" t="n"/>
    </row>
    <row r="144">
      <c r="A144" s="7" t="n"/>
      <c r="B144" s="8" t="n"/>
      <c r="C144" s="8" t="n"/>
      <c r="D144" s="9" t="n"/>
      <c r="E144" s="9" t="n"/>
      <c r="F144" s="8" t="n"/>
      <c r="G144" s="10" t="n"/>
      <c r="H144" s="11">
        <f>IF(AND(D144&lt;&gt;"",E144&lt;&gt;""),ROUND(MAX(0,(MOD(E144-D144,1)*1440-N(F144))/60),4),IF(G144&lt;&gt;"",N(G144),""))</f>
        <v/>
      </c>
      <c r="I144" s="8" t="n"/>
      <c r="J144" s="11">
        <f>IF(OR(H144="",I144="No"),IF(H144="","",0),IF(N(Clients!$C$3)&gt;0,CEILING(H144*60,Clients!$C$3)/60,H144))</f>
        <v/>
      </c>
      <c r="K144" s="12">
        <f>IF(B144="","",IFERROR(INDEX(Clients!$B$6:$B$20,MATCH(B144,Clients!$A$6:$A$20,0)),0))</f>
        <v/>
      </c>
      <c r="L144" s="12">
        <f>IF(OR(J144="",K144=""),"",ROUND(J144*K144,2))</f>
        <v/>
      </c>
      <c r="M144" s="8" t="n"/>
      <c r="N144" s="8" t="n"/>
    </row>
    <row r="145">
      <c r="A145" s="7" t="n"/>
      <c r="B145" s="8" t="n"/>
      <c r="C145" s="8" t="n"/>
      <c r="D145" s="9" t="n"/>
      <c r="E145" s="9" t="n"/>
      <c r="F145" s="8" t="n"/>
      <c r="G145" s="10" t="n"/>
      <c r="H145" s="11">
        <f>IF(AND(D145&lt;&gt;"",E145&lt;&gt;""),ROUND(MAX(0,(MOD(E145-D145,1)*1440-N(F145))/60),4),IF(G145&lt;&gt;"",N(G145),""))</f>
        <v/>
      </c>
      <c r="I145" s="8" t="n"/>
      <c r="J145" s="11">
        <f>IF(OR(H145="",I145="No"),IF(H145="","",0),IF(N(Clients!$C$3)&gt;0,CEILING(H145*60,Clients!$C$3)/60,H145))</f>
        <v/>
      </c>
      <c r="K145" s="12">
        <f>IF(B145="","",IFERROR(INDEX(Clients!$B$6:$B$20,MATCH(B145,Clients!$A$6:$A$20,0)),0))</f>
        <v/>
      </c>
      <c r="L145" s="12">
        <f>IF(OR(J145="",K145=""),"",ROUND(J145*K145,2))</f>
        <v/>
      </c>
      <c r="M145" s="8" t="n"/>
      <c r="N145" s="8" t="n"/>
    </row>
    <row r="146">
      <c r="A146" s="7" t="n"/>
      <c r="B146" s="8" t="n"/>
      <c r="C146" s="8" t="n"/>
      <c r="D146" s="9" t="n"/>
      <c r="E146" s="9" t="n"/>
      <c r="F146" s="8" t="n"/>
      <c r="G146" s="10" t="n"/>
      <c r="H146" s="11">
        <f>IF(AND(D146&lt;&gt;"",E146&lt;&gt;""),ROUND(MAX(0,(MOD(E146-D146,1)*1440-N(F146))/60),4),IF(G146&lt;&gt;"",N(G146),""))</f>
        <v/>
      </c>
      <c r="I146" s="8" t="n"/>
      <c r="J146" s="11">
        <f>IF(OR(H146="",I146="No"),IF(H146="","",0),IF(N(Clients!$C$3)&gt;0,CEILING(H146*60,Clients!$C$3)/60,H146))</f>
        <v/>
      </c>
      <c r="K146" s="12">
        <f>IF(B146="","",IFERROR(INDEX(Clients!$B$6:$B$20,MATCH(B146,Clients!$A$6:$A$20,0)),0))</f>
        <v/>
      </c>
      <c r="L146" s="12">
        <f>IF(OR(J146="",K146=""),"",ROUND(J146*K146,2))</f>
        <v/>
      </c>
      <c r="M146" s="8" t="n"/>
      <c r="N146" s="8" t="n"/>
    </row>
    <row r="147">
      <c r="A147" s="7" t="n"/>
      <c r="B147" s="8" t="n"/>
      <c r="C147" s="8" t="n"/>
      <c r="D147" s="9" t="n"/>
      <c r="E147" s="9" t="n"/>
      <c r="F147" s="8" t="n"/>
      <c r="G147" s="10" t="n"/>
      <c r="H147" s="11">
        <f>IF(AND(D147&lt;&gt;"",E147&lt;&gt;""),ROUND(MAX(0,(MOD(E147-D147,1)*1440-N(F147))/60),4),IF(G147&lt;&gt;"",N(G147),""))</f>
        <v/>
      </c>
      <c r="I147" s="8" t="n"/>
      <c r="J147" s="11">
        <f>IF(OR(H147="",I147="No"),IF(H147="","",0),IF(N(Clients!$C$3)&gt;0,CEILING(H147*60,Clients!$C$3)/60,H147))</f>
        <v/>
      </c>
      <c r="K147" s="12">
        <f>IF(B147="","",IFERROR(INDEX(Clients!$B$6:$B$20,MATCH(B147,Clients!$A$6:$A$20,0)),0))</f>
        <v/>
      </c>
      <c r="L147" s="12">
        <f>IF(OR(J147="",K147=""),"",ROUND(J147*K147,2))</f>
        <v/>
      </c>
      <c r="M147" s="8" t="n"/>
      <c r="N147" s="8" t="n"/>
    </row>
    <row r="148">
      <c r="A148" s="7" t="n"/>
      <c r="B148" s="8" t="n"/>
      <c r="C148" s="8" t="n"/>
      <c r="D148" s="9" t="n"/>
      <c r="E148" s="9" t="n"/>
      <c r="F148" s="8" t="n"/>
      <c r="G148" s="10" t="n"/>
      <c r="H148" s="11">
        <f>IF(AND(D148&lt;&gt;"",E148&lt;&gt;""),ROUND(MAX(0,(MOD(E148-D148,1)*1440-N(F148))/60),4),IF(G148&lt;&gt;"",N(G148),""))</f>
        <v/>
      </c>
      <c r="I148" s="8" t="n"/>
      <c r="J148" s="11">
        <f>IF(OR(H148="",I148="No"),IF(H148="","",0),IF(N(Clients!$C$3)&gt;0,CEILING(H148*60,Clients!$C$3)/60,H148))</f>
        <v/>
      </c>
      <c r="K148" s="12">
        <f>IF(B148="","",IFERROR(INDEX(Clients!$B$6:$B$20,MATCH(B148,Clients!$A$6:$A$20,0)),0))</f>
        <v/>
      </c>
      <c r="L148" s="12">
        <f>IF(OR(J148="",K148=""),"",ROUND(J148*K148,2))</f>
        <v/>
      </c>
      <c r="M148" s="8" t="n"/>
      <c r="N148" s="8" t="n"/>
    </row>
    <row r="149">
      <c r="A149" s="7" t="n"/>
      <c r="B149" s="8" t="n"/>
      <c r="C149" s="8" t="n"/>
      <c r="D149" s="9" t="n"/>
      <c r="E149" s="9" t="n"/>
      <c r="F149" s="8" t="n"/>
      <c r="G149" s="10" t="n"/>
      <c r="H149" s="11">
        <f>IF(AND(D149&lt;&gt;"",E149&lt;&gt;""),ROUND(MAX(0,(MOD(E149-D149,1)*1440-N(F149))/60),4),IF(G149&lt;&gt;"",N(G149),""))</f>
        <v/>
      </c>
      <c r="I149" s="8" t="n"/>
      <c r="J149" s="11">
        <f>IF(OR(H149="",I149="No"),IF(H149="","",0),IF(N(Clients!$C$3)&gt;0,CEILING(H149*60,Clients!$C$3)/60,H149))</f>
        <v/>
      </c>
      <c r="K149" s="12">
        <f>IF(B149="","",IFERROR(INDEX(Clients!$B$6:$B$20,MATCH(B149,Clients!$A$6:$A$20,0)),0))</f>
        <v/>
      </c>
      <c r="L149" s="12">
        <f>IF(OR(J149="",K149=""),"",ROUND(J149*K149,2))</f>
        <v/>
      </c>
      <c r="M149" s="8" t="n"/>
      <c r="N149" s="8" t="n"/>
    </row>
    <row r="150">
      <c r="A150" s="7" t="n"/>
      <c r="B150" s="8" t="n"/>
      <c r="C150" s="8" t="n"/>
      <c r="D150" s="9" t="n"/>
      <c r="E150" s="9" t="n"/>
      <c r="F150" s="8" t="n"/>
      <c r="G150" s="10" t="n"/>
      <c r="H150" s="11">
        <f>IF(AND(D150&lt;&gt;"",E150&lt;&gt;""),ROUND(MAX(0,(MOD(E150-D150,1)*1440-N(F150))/60),4),IF(G150&lt;&gt;"",N(G150),""))</f>
        <v/>
      </c>
      <c r="I150" s="8" t="n"/>
      <c r="J150" s="11">
        <f>IF(OR(H150="",I150="No"),IF(H150="","",0),IF(N(Clients!$C$3)&gt;0,CEILING(H150*60,Clients!$C$3)/60,H150))</f>
        <v/>
      </c>
      <c r="K150" s="12">
        <f>IF(B150="","",IFERROR(INDEX(Clients!$B$6:$B$20,MATCH(B150,Clients!$A$6:$A$20,0)),0))</f>
        <v/>
      </c>
      <c r="L150" s="12">
        <f>IF(OR(J150="",K150=""),"",ROUND(J150*K150,2))</f>
        <v/>
      </c>
      <c r="M150" s="8" t="n"/>
      <c r="N150" s="8" t="n"/>
    </row>
    <row r="151">
      <c r="A151" s="7" t="n"/>
      <c r="B151" s="8" t="n"/>
      <c r="C151" s="8" t="n"/>
      <c r="D151" s="9" t="n"/>
      <c r="E151" s="9" t="n"/>
      <c r="F151" s="8" t="n"/>
      <c r="G151" s="10" t="n"/>
      <c r="H151" s="11">
        <f>IF(AND(D151&lt;&gt;"",E151&lt;&gt;""),ROUND(MAX(0,(MOD(E151-D151,1)*1440-N(F151))/60),4),IF(G151&lt;&gt;"",N(G151),""))</f>
        <v/>
      </c>
      <c r="I151" s="8" t="n"/>
      <c r="J151" s="11">
        <f>IF(OR(H151="",I151="No"),IF(H151="","",0),IF(N(Clients!$C$3)&gt;0,CEILING(H151*60,Clients!$C$3)/60,H151))</f>
        <v/>
      </c>
      <c r="K151" s="12">
        <f>IF(B151="","",IFERROR(INDEX(Clients!$B$6:$B$20,MATCH(B151,Clients!$A$6:$A$20,0)),0))</f>
        <v/>
      </c>
      <c r="L151" s="12">
        <f>IF(OR(J151="",K151=""),"",ROUND(J151*K151,2))</f>
        <v/>
      </c>
      <c r="M151" s="8" t="n"/>
      <c r="N151" s="8" t="n"/>
    </row>
    <row r="152">
      <c r="A152" s="7" t="n"/>
      <c r="B152" s="8" t="n"/>
      <c r="C152" s="8" t="n"/>
      <c r="D152" s="9" t="n"/>
      <c r="E152" s="9" t="n"/>
      <c r="F152" s="8" t="n"/>
      <c r="G152" s="10" t="n"/>
      <c r="H152" s="11">
        <f>IF(AND(D152&lt;&gt;"",E152&lt;&gt;""),ROUND(MAX(0,(MOD(E152-D152,1)*1440-N(F152))/60),4),IF(G152&lt;&gt;"",N(G152),""))</f>
        <v/>
      </c>
      <c r="I152" s="8" t="n"/>
      <c r="J152" s="11">
        <f>IF(OR(H152="",I152="No"),IF(H152="","",0),IF(N(Clients!$C$3)&gt;0,CEILING(H152*60,Clients!$C$3)/60,H152))</f>
        <v/>
      </c>
      <c r="K152" s="12">
        <f>IF(B152="","",IFERROR(INDEX(Clients!$B$6:$B$20,MATCH(B152,Clients!$A$6:$A$20,0)),0))</f>
        <v/>
      </c>
      <c r="L152" s="12">
        <f>IF(OR(J152="",K152=""),"",ROUND(J152*K152,2))</f>
        <v/>
      </c>
      <c r="M152" s="8" t="n"/>
      <c r="N152" s="8" t="n"/>
    </row>
    <row r="153">
      <c r="A153" s="7" t="n"/>
      <c r="B153" s="8" t="n"/>
      <c r="C153" s="8" t="n"/>
      <c r="D153" s="9" t="n"/>
      <c r="E153" s="9" t="n"/>
      <c r="F153" s="8" t="n"/>
      <c r="G153" s="10" t="n"/>
      <c r="H153" s="11">
        <f>IF(AND(D153&lt;&gt;"",E153&lt;&gt;""),ROUND(MAX(0,(MOD(E153-D153,1)*1440-N(F153))/60),4),IF(G153&lt;&gt;"",N(G153),""))</f>
        <v/>
      </c>
      <c r="I153" s="8" t="n"/>
      <c r="J153" s="11">
        <f>IF(OR(H153="",I153="No"),IF(H153="","",0),IF(N(Clients!$C$3)&gt;0,CEILING(H153*60,Clients!$C$3)/60,H153))</f>
        <v/>
      </c>
      <c r="K153" s="12">
        <f>IF(B153="","",IFERROR(INDEX(Clients!$B$6:$B$20,MATCH(B153,Clients!$A$6:$A$20,0)),0))</f>
        <v/>
      </c>
      <c r="L153" s="12">
        <f>IF(OR(J153="",K153=""),"",ROUND(J153*K153,2))</f>
        <v/>
      </c>
      <c r="M153" s="8" t="n"/>
      <c r="N153" s="8" t="n"/>
    </row>
    <row r="154">
      <c r="A154" s="7" t="n"/>
      <c r="B154" s="8" t="n"/>
      <c r="C154" s="8" t="n"/>
      <c r="D154" s="9" t="n"/>
      <c r="E154" s="9" t="n"/>
      <c r="F154" s="8" t="n"/>
      <c r="G154" s="10" t="n"/>
      <c r="H154" s="11">
        <f>IF(AND(D154&lt;&gt;"",E154&lt;&gt;""),ROUND(MAX(0,(MOD(E154-D154,1)*1440-N(F154))/60),4),IF(G154&lt;&gt;"",N(G154),""))</f>
        <v/>
      </c>
      <c r="I154" s="8" t="n"/>
      <c r="J154" s="11">
        <f>IF(OR(H154="",I154="No"),IF(H154="","",0),IF(N(Clients!$C$3)&gt;0,CEILING(H154*60,Clients!$C$3)/60,H154))</f>
        <v/>
      </c>
      <c r="K154" s="12">
        <f>IF(B154="","",IFERROR(INDEX(Clients!$B$6:$B$20,MATCH(B154,Clients!$A$6:$A$20,0)),0))</f>
        <v/>
      </c>
      <c r="L154" s="12">
        <f>IF(OR(J154="",K154=""),"",ROUND(J154*K154,2))</f>
        <v/>
      </c>
      <c r="M154" s="8" t="n"/>
      <c r="N154" s="8" t="n"/>
    </row>
    <row r="155">
      <c r="A155" s="7" t="n"/>
      <c r="B155" s="8" t="n"/>
      <c r="C155" s="8" t="n"/>
      <c r="D155" s="9" t="n"/>
      <c r="E155" s="9" t="n"/>
      <c r="F155" s="8" t="n"/>
      <c r="G155" s="10" t="n"/>
      <c r="H155" s="11">
        <f>IF(AND(D155&lt;&gt;"",E155&lt;&gt;""),ROUND(MAX(0,(MOD(E155-D155,1)*1440-N(F155))/60),4),IF(G155&lt;&gt;"",N(G155),""))</f>
        <v/>
      </c>
      <c r="I155" s="8" t="n"/>
      <c r="J155" s="11">
        <f>IF(OR(H155="",I155="No"),IF(H155="","",0),IF(N(Clients!$C$3)&gt;0,CEILING(H155*60,Clients!$C$3)/60,H155))</f>
        <v/>
      </c>
      <c r="K155" s="12">
        <f>IF(B155="","",IFERROR(INDEX(Clients!$B$6:$B$20,MATCH(B155,Clients!$A$6:$A$20,0)),0))</f>
        <v/>
      </c>
      <c r="L155" s="12">
        <f>IF(OR(J155="",K155=""),"",ROUND(J155*K155,2))</f>
        <v/>
      </c>
      <c r="M155" s="8" t="n"/>
      <c r="N155" s="8" t="n"/>
    </row>
    <row r="156">
      <c r="A156" s="7" t="n"/>
      <c r="B156" s="8" t="n"/>
      <c r="C156" s="8" t="n"/>
      <c r="D156" s="9" t="n"/>
      <c r="E156" s="9" t="n"/>
      <c r="F156" s="8" t="n"/>
      <c r="G156" s="10" t="n"/>
      <c r="H156" s="11">
        <f>IF(AND(D156&lt;&gt;"",E156&lt;&gt;""),ROUND(MAX(0,(MOD(E156-D156,1)*1440-N(F156))/60),4),IF(G156&lt;&gt;"",N(G156),""))</f>
        <v/>
      </c>
      <c r="I156" s="8" t="n"/>
      <c r="J156" s="11">
        <f>IF(OR(H156="",I156="No"),IF(H156="","",0),IF(N(Clients!$C$3)&gt;0,CEILING(H156*60,Clients!$C$3)/60,H156))</f>
        <v/>
      </c>
      <c r="K156" s="12">
        <f>IF(B156="","",IFERROR(INDEX(Clients!$B$6:$B$20,MATCH(B156,Clients!$A$6:$A$20,0)),0))</f>
        <v/>
      </c>
      <c r="L156" s="12">
        <f>IF(OR(J156="",K156=""),"",ROUND(J156*K156,2))</f>
        <v/>
      </c>
      <c r="M156" s="8" t="n"/>
      <c r="N156" s="8" t="n"/>
    </row>
    <row r="157">
      <c r="A157" s="7" t="n"/>
      <c r="B157" s="8" t="n"/>
      <c r="C157" s="8" t="n"/>
      <c r="D157" s="9" t="n"/>
      <c r="E157" s="9" t="n"/>
      <c r="F157" s="8" t="n"/>
      <c r="G157" s="10" t="n"/>
      <c r="H157" s="11">
        <f>IF(AND(D157&lt;&gt;"",E157&lt;&gt;""),ROUND(MAX(0,(MOD(E157-D157,1)*1440-N(F157))/60),4),IF(G157&lt;&gt;"",N(G157),""))</f>
        <v/>
      </c>
      <c r="I157" s="8" t="n"/>
      <c r="J157" s="11">
        <f>IF(OR(H157="",I157="No"),IF(H157="","",0),IF(N(Clients!$C$3)&gt;0,CEILING(H157*60,Clients!$C$3)/60,H157))</f>
        <v/>
      </c>
      <c r="K157" s="12">
        <f>IF(B157="","",IFERROR(INDEX(Clients!$B$6:$B$20,MATCH(B157,Clients!$A$6:$A$20,0)),0))</f>
        <v/>
      </c>
      <c r="L157" s="12">
        <f>IF(OR(J157="",K157=""),"",ROUND(J157*K157,2))</f>
        <v/>
      </c>
      <c r="M157" s="8" t="n"/>
      <c r="N157" s="8" t="n"/>
    </row>
    <row r="158">
      <c r="A158" s="7" t="n"/>
      <c r="B158" s="8" t="n"/>
      <c r="C158" s="8" t="n"/>
      <c r="D158" s="9" t="n"/>
      <c r="E158" s="9" t="n"/>
      <c r="F158" s="8" t="n"/>
      <c r="G158" s="10" t="n"/>
      <c r="H158" s="11">
        <f>IF(AND(D158&lt;&gt;"",E158&lt;&gt;""),ROUND(MAX(0,(MOD(E158-D158,1)*1440-N(F158))/60),4),IF(G158&lt;&gt;"",N(G158),""))</f>
        <v/>
      </c>
      <c r="I158" s="8" t="n"/>
      <c r="J158" s="11">
        <f>IF(OR(H158="",I158="No"),IF(H158="","",0),IF(N(Clients!$C$3)&gt;0,CEILING(H158*60,Clients!$C$3)/60,H158))</f>
        <v/>
      </c>
      <c r="K158" s="12">
        <f>IF(B158="","",IFERROR(INDEX(Clients!$B$6:$B$20,MATCH(B158,Clients!$A$6:$A$20,0)),0))</f>
        <v/>
      </c>
      <c r="L158" s="12">
        <f>IF(OR(J158="",K158=""),"",ROUND(J158*K158,2))</f>
        <v/>
      </c>
      <c r="M158" s="8" t="n"/>
      <c r="N158" s="8" t="n"/>
    </row>
    <row r="159">
      <c r="A159" s="7" t="n"/>
      <c r="B159" s="8" t="n"/>
      <c r="C159" s="8" t="n"/>
      <c r="D159" s="9" t="n"/>
      <c r="E159" s="9" t="n"/>
      <c r="F159" s="8" t="n"/>
      <c r="G159" s="10" t="n"/>
      <c r="H159" s="11">
        <f>IF(AND(D159&lt;&gt;"",E159&lt;&gt;""),ROUND(MAX(0,(MOD(E159-D159,1)*1440-N(F159))/60),4),IF(G159&lt;&gt;"",N(G159),""))</f>
        <v/>
      </c>
      <c r="I159" s="8" t="n"/>
      <c r="J159" s="11">
        <f>IF(OR(H159="",I159="No"),IF(H159="","",0),IF(N(Clients!$C$3)&gt;0,CEILING(H159*60,Clients!$C$3)/60,H159))</f>
        <v/>
      </c>
      <c r="K159" s="12">
        <f>IF(B159="","",IFERROR(INDEX(Clients!$B$6:$B$20,MATCH(B159,Clients!$A$6:$A$20,0)),0))</f>
        <v/>
      </c>
      <c r="L159" s="12">
        <f>IF(OR(J159="",K159=""),"",ROUND(J159*K159,2))</f>
        <v/>
      </c>
      <c r="M159" s="8" t="n"/>
      <c r="N159" s="8" t="n"/>
    </row>
    <row r="160">
      <c r="A160" s="7" t="n"/>
      <c r="B160" s="8" t="n"/>
      <c r="C160" s="8" t="n"/>
      <c r="D160" s="9" t="n"/>
      <c r="E160" s="9" t="n"/>
      <c r="F160" s="8" t="n"/>
      <c r="G160" s="10" t="n"/>
      <c r="H160" s="11">
        <f>IF(AND(D160&lt;&gt;"",E160&lt;&gt;""),ROUND(MAX(0,(MOD(E160-D160,1)*1440-N(F160))/60),4),IF(G160&lt;&gt;"",N(G160),""))</f>
        <v/>
      </c>
      <c r="I160" s="8" t="n"/>
      <c r="J160" s="11">
        <f>IF(OR(H160="",I160="No"),IF(H160="","",0),IF(N(Clients!$C$3)&gt;0,CEILING(H160*60,Clients!$C$3)/60,H160))</f>
        <v/>
      </c>
      <c r="K160" s="12">
        <f>IF(B160="","",IFERROR(INDEX(Clients!$B$6:$B$20,MATCH(B160,Clients!$A$6:$A$20,0)),0))</f>
        <v/>
      </c>
      <c r="L160" s="12">
        <f>IF(OR(J160="",K160=""),"",ROUND(J160*K160,2))</f>
        <v/>
      </c>
      <c r="M160" s="8" t="n"/>
      <c r="N160" s="8" t="n"/>
    </row>
    <row r="161">
      <c r="A161" s="7" t="n"/>
      <c r="B161" s="8" t="n"/>
      <c r="C161" s="8" t="n"/>
      <c r="D161" s="9" t="n"/>
      <c r="E161" s="9" t="n"/>
      <c r="F161" s="8" t="n"/>
      <c r="G161" s="10" t="n"/>
      <c r="H161" s="11">
        <f>IF(AND(D161&lt;&gt;"",E161&lt;&gt;""),ROUND(MAX(0,(MOD(E161-D161,1)*1440-N(F161))/60),4),IF(G161&lt;&gt;"",N(G161),""))</f>
        <v/>
      </c>
      <c r="I161" s="8" t="n"/>
      <c r="J161" s="11">
        <f>IF(OR(H161="",I161="No"),IF(H161="","",0),IF(N(Clients!$C$3)&gt;0,CEILING(H161*60,Clients!$C$3)/60,H161))</f>
        <v/>
      </c>
      <c r="K161" s="12">
        <f>IF(B161="","",IFERROR(INDEX(Clients!$B$6:$B$20,MATCH(B161,Clients!$A$6:$A$20,0)),0))</f>
        <v/>
      </c>
      <c r="L161" s="12">
        <f>IF(OR(J161="",K161=""),"",ROUND(J161*K161,2))</f>
        <v/>
      </c>
      <c r="M161" s="8" t="n"/>
      <c r="N161" s="8" t="n"/>
    </row>
    <row r="162">
      <c r="A162" s="7" t="n"/>
      <c r="B162" s="8" t="n"/>
      <c r="C162" s="8" t="n"/>
      <c r="D162" s="9" t="n"/>
      <c r="E162" s="9" t="n"/>
      <c r="F162" s="8" t="n"/>
      <c r="G162" s="10" t="n"/>
      <c r="H162" s="11">
        <f>IF(AND(D162&lt;&gt;"",E162&lt;&gt;""),ROUND(MAX(0,(MOD(E162-D162,1)*1440-N(F162))/60),4),IF(G162&lt;&gt;"",N(G162),""))</f>
        <v/>
      </c>
      <c r="I162" s="8" t="n"/>
      <c r="J162" s="11">
        <f>IF(OR(H162="",I162="No"),IF(H162="","",0),IF(N(Clients!$C$3)&gt;0,CEILING(H162*60,Clients!$C$3)/60,H162))</f>
        <v/>
      </c>
      <c r="K162" s="12">
        <f>IF(B162="","",IFERROR(INDEX(Clients!$B$6:$B$20,MATCH(B162,Clients!$A$6:$A$20,0)),0))</f>
        <v/>
      </c>
      <c r="L162" s="12">
        <f>IF(OR(J162="",K162=""),"",ROUND(J162*K162,2))</f>
        <v/>
      </c>
      <c r="M162" s="8" t="n"/>
      <c r="N162" s="8" t="n"/>
    </row>
    <row r="163">
      <c r="A163" s="7" t="n"/>
      <c r="B163" s="8" t="n"/>
      <c r="C163" s="8" t="n"/>
      <c r="D163" s="9" t="n"/>
      <c r="E163" s="9" t="n"/>
      <c r="F163" s="8" t="n"/>
      <c r="G163" s="10" t="n"/>
      <c r="H163" s="11">
        <f>IF(AND(D163&lt;&gt;"",E163&lt;&gt;""),ROUND(MAX(0,(MOD(E163-D163,1)*1440-N(F163))/60),4),IF(G163&lt;&gt;"",N(G163),""))</f>
        <v/>
      </c>
      <c r="I163" s="8" t="n"/>
      <c r="J163" s="11">
        <f>IF(OR(H163="",I163="No"),IF(H163="","",0),IF(N(Clients!$C$3)&gt;0,CEILING(H163*60,Clients!$C$3)/60,H163))</f>
        <v/>
      </c>
      <c r="K163" s="12">
        <f>IF(B163="","",IFERROR(INDEX(Clients!$B$6:$B$20,MATCH(B163,Clients!$A$6:$A$20,0)),0))</f>
        <v/>
      </c>
      <c r="L163" s="12">
        <f>IF(OR(J163="",K163=""),"",ROUND(J163*K163,2))</f>
        <v/>
      </c>
      <c r="M163" s="8" t="n"/>
      <c r="N163" s="8" t="n"/>
    </row>
    <row r="164">
      <c r="A164" s="7" t="n"/>
      <c r="B164" s="8" t="n"/>
      <c r="C164" s="8" t="n"/>
      <c r="D164" s="9" t="n"/>
      <c r="E164" s="9" t="n"/>
      <c r="F164" s="8" t="n"/>
      <c r="G164" s="10" t="n"/>
      <c r="H164" s="11">
        <f>IF(AND(D164&lt;&gt;"",E164&lt;&gt;""),ROUND(MAX(0,(MOD(E164-D164,1)*1440-N(F164))/60),4),IF(G164&lt;&gt;"",N(G164),""))</f>
        <v/>
      </c>
      <c r="I164" s="8" t="n"/>
      <c r="J164" s="11">
        <f>IF(OR(H164="",I164="No"),IF(H164="","",0),IF(N(Clients!$C$3)&gt;0,CEILING(H164*60,Clients!$C$3)/60,H164))</f>
        <v/>
      </c>
      <c r="K164" s="12">
        <f>IF(B164="","",IFERROR(INDEX(Clients!$B$6:$B$20,MATCH(B164,Clients!$A$6:$A$20,0)),0))</f>
        <v/>
      </c>
      <c r="L164" s="12">
        <f>IF(OR(J164="",K164=""),"",ROUND(J164*K164,2))</f>
        <v/>
      </c>
      <c r="M164" s="8" t="n"/>
      <c r="N164" s="8" t="n"/>
    </row>
    <row r="165">
      <c r="A165" s="7" t="n"/>
      <c r="B165" s="8" t="n"/>
      <c r="C165" s="8" t="n"/>
      <c r="D165" s="9" t="n"/>
      <c r="E165" s="9" t="n"/>
      <c r="F165" s="8" t="n"/>
      <c r="G165" s="10" t="n"/>
      <c r="H165" s="11">
        <f>IF(AND(D165&lt;&gt;"",E165&lt;&gt;""),ROUND(MAX(0,(MOD(E165-D165,1)*1440-N(F165))/60),4),IF(G165&lt;&gt;"",N(G165),""))</f>
        <v/>
      </c>
      <c r="I165" s="8" t="n"/>
      <c r="J165" s="11">
        <f>IF(OR(H165="",I165="No"),IF(H165="","",0),IF(N(Clients!$C$3)&gt;0,CEILING(H165*60,Clients!$C$3)/60,H165))</f>
        <v/>
      </c>
      <c r="K165" s="12">
        <f>IF(B165="","",IFERROR(INDEX(Clients!$B$6:$B$20,MATCH(B165,Clients!$A$6:$A$20,0)),0))</f>
        <v/>
      </c>
      <c r="L165" s="12">
        <f>IF(OR(J165="",K165=""),"",ROUND(J165*K165,2))</f>
        <v/>
      </c>
      <c r="M165" s="8" t="n"/>
      <c r="N165" s="8" t="n"/>
    </row>
    <row r="166">
      <c r="A166" s="7" t="n"/>
      <c r="B166" s="8" t="n"/>
      <c r="C166" s="8" t="n"/>
      <c r="D166" s="9" t="n"/>
      <c r="E166" s="9" t="n"/>
      <c r="F166" s="8" t="n"/>
      <c r="G166" s="10" t="n"/>
      <c r="H166" s="11">
        <f>IF(AND(D166&lt;&gt;"",E166&lt;&gt;""),ROUND(MAX(0,(MOD(E166-D166,1)*1440-N(F166))/60),4),IF(G166&lt;&gt;"",N(G166),""))</f>
        <v/>
      </c>
      <c r="I166" s="8" t="n"/>
      <c r="J166" s="11">
        <f>IF(OR(H166="",I166="No"),IF(H166="","",0),IF(N(Clients!$C$3)&gt;0,CEILING(H166*60,Clients!$C$3)/60,H166))</f>
        <v/>
      </c>
      <c r="K166" s="12">
        <f>IF(B166="","",IFERROR(INDEX(Clients!$B$6:$B$20,MATCH(B166,Clients!$A$6:$A$20,0)),0))</f>
        <v/>
      </c>
      <c r="L166" s="12">
        <f>IF(OR(J166="",K166=""),"",ROUND(J166*K166,2))</f>
        <v/>
      </c>
      <c r="M166" s="8" t="n"/>
      <c r="N166" s="8" t="n"/>
    </row>
    <row r="167">
      <c r="A167" s="7" t="n"/>
      <c r="B167" s="8" t="n"/>
      <c r="C167" s="8" t="n"/>
      <c r="D167" s="9" t="n"/>
      <c r="E167" s="9" t="n"/>
      <c r="F167" s="8" t="n"/>
      <c r="G167" s="10" t="n"/>
      <c r="H167" s="11">
        <f>IF(AND(D167&lt;&gt;"",E167&lt;&gt;""),ROUND(MAX(0,(MOD(E167-D167,1)*1440-N(F167))/60),4),IF(G167&lt;&gt;"",N(G167),""))</f>
        <v/>
      </c>
      <c r="I167" s="8" t="n"/>
      <c r="J167" s="11">
        <f>IF(OR(H167="",I167="No"),IF(H167="","",0),IF(N(Clients!$C$3)&gt;0,CEILING(H167*60,Clients!$C$3)/60,H167))</f>
        <v/>
      </c>
      <c r="K167" s="12">
        <f>IF(B167="","",IFERROR(INDEX(Clients!$B$6:$B$20,MATCH(B167,Clients!$A$6:$A$20,0)),0))</f>
        <v/>
      </c>
      <c r="L167" s="12">
        <f>IF(OR(J167="",K167=""),"",ROUND(J167*K167,2))</f>
        <v/>
      </c>
      <c r="M167" s="8" t="n"/>
      <c r="N167" s="8" t="n"/>
    </row>
    <row r="168">
      <c r="A168" s="7" t="n"/>
      <c r="B168" s="8" t="n"/>
      <c r="C168" s="8" t="n"/>
      <c r="D168" s="9" t="n"/>
      <c r="E168" s="9" t="n"/>
      <c r="F168" s="8" t="n"/>
      <c r="G168" s="10" t="n"/>
      <c r="H168" s="11">
        <f>IF(AND(D168&lt;&gt;"",E168&lt;&gt;""),ROUND(MAX(0,(MOD(E168-D168,1)*1440-N(F168))/60),4),IF(G168&lt;&gt;"",N(G168),""))</f>
        <v/>
      </c>
      <c r="I168" s="8" t="n"/>
      <c r="J168" s="11">
        <f>IF(OR(H168="",I168="No"),IF(H168="","",0),IF(N(Clients!$C$3)&gt;0,CEILING(H168*60,Clients!$C$3)/60,H168))</f>
        <v/>
      </c>
      <c r="K168" s="12">
        <f>IF(B168="","",IFERROR(INDEX(Clients!$B$6:$B$20,MATCH(B168,Clients!$A$6:$A$20,0)),0))</f>
        <v/>
      </c>
      <c r="L168" s="12">
        <f>IF(OR(J168="",K168=""),"",ROUND(J168*K168,2))</f>
        <v/>
      </c>
      <c r="M168" s="8" t="n"/>
      <c r="N168" s="8" t="n"/>
    </row>
    <row r="169">
      <c r="A169" s="7" t="n"/>
      <c r="B169" s="8" t="n"/>
      <c r="C169" s="8" t="n"/>
      <c r="D169" s="9" t="n"/>
      <c r="E169" s="9" t="n"/>
      <c r="F169" s="8" t="n"/>
      <c r="G169" s="10" t="n"/>
      <c r="H169" s="11">
        <f>IF(AND(D169&lt;&gt;"",E169&lt;&gt;""),ROUND(MAX(0,(MOD(E169-D169,1)*1440-N(F169))/60),4),IF(G169&lt;&gt;"",N(G169),""))</f>
        <v/>
      </c>
      <c r="I169" s="8" t="n"/>
      <c r="J169" s="11">
        <f>IF(OR(H169="",I169="No"),IF(H169="","",0),IF(N(Clients!$C$3)&gt;0,CEILING(H169*60,Clients!$C$3)/60,H169))</f>
        <v/>
      </c>
      <c r="K169" s="12">
        <f>IF(B169="","",IFERROR(INDEX(Clients!$B$6:$B$20,MATCH(B169,Clients!$A$6:$A$20,0)),0))</f>
        <v/>
      </c>
      <c r="L169" s="12">
        <f>IF(OR(J169="",K169=""),"",ROUND(J169*K169,2))</f>
        <v/>
      </c>
      <c r="M169" s="8" t="n"/>
      <c r="N169" s="8" t="n"/>
    </row>
    <row r="170">
      <c r="A170" s="7" t="n"/>
      <c r="B170" s="8" t="n"/>
      <c r="C170" s="8" t="n"/>
      <c r="D170" s="9" t="n"/>
      <c r="E170" s="9" t="n"/>
      <c r="F170" s="8" t="n"/>
      <c r="G170" s="10" t="n"/>
      <c r="H170" s="11">
        <f>IF(AND(D170&lt;&gt;"",E170&lt;&gt;""),ROUND(MAX(0,(MOD(E170-D170,1)*1440-N(F170))/60),4),IF(G170&lt;&gt;"",N(G170),""))</f>
        <v/>
      </c>
      <c r="I170" s="8" t="n"/>
      <c r="J170" s="11">
        <f>IF(OR(H170="",I170="No"),IF(H170="","",0),IF(N(Clients!$C$3)&gt;0,CEILING(H170*60,Clients!$C$3)/60,H170))</f>
        <v/>
      </c>
      <c r="K170" s="12">
        <f>IF(B170="","",IFERROR(INDEX(Clients!$B$6:$B$20,MATCH(B170,Clients!$A$6:$A$20,0)),0))</f>
        <v/>
      </c>
      <c r="L170" s="12">
        <f>IF(OR(J170="",K170=""),"",ROUND(J170*K170,2))</f>
        <v/>
      </c>
      <c r="M170" s="8" t="n"/>
      <c r="N170" s="8" t="n"/>
    </row>
    <row r="171">
      <c r="A171" s="7" t="n"/>
      <c r="B171" s="8" t="n"/>
      <c r="C171" s="8" t="n"/>
      <c r="D171" s="9" t="n"/>
      <c r="E171" s="9" t="n"/>
      <c r="F171" s="8" t="n"/>
      <c r="G171" s="10" t="n"/>
      <c r="H171" s="11">
        <f>IF(AND(D171&lt;&gt;"",E171&lt;&gt;""),ROUND(MAX(0,(MOD(E171-D171,1)*1440-N(F171))/60),4),IF(G171&lt;&gt;"",N(G171),""))</f>
        <v/>
      </c>
      <c r="I171" s="8" t="n"/>
      <c r="J171" s="11">
        <f>IF(OR(H171="",I171="No"),IF(H171="","",0),IF(N(Clients!$C$3)&gt;0,CEILING(H171*60,Clients!$C$3)/60,H171))</f>
        <v/>
      </c>
      <c r="K171" s="12">
        <f>IF(B171="","",IFERROR(INDEX(Clients!$B$6:$B$20,MATCH(B171,Clients!$A$6:$A$20,0)),0))</f>
        <v/>
      </c>
      <c r="L171" s="12">
        <f>IF(OR(J171="",K171=""),"",ROUND(J171*K171,2))</f>
        <v/>
      </c>
      <c r="M171" s="8" t="n"/>
      <c r="N171" s="8" t="n"/>
    </row>
    <row r="172">
      <c r="A172" s="7" t="n"/>
      <c r="B172" s="8" t="n"/>
      <c r="C172" s="8" t="n"/>
      <c r="D172" s="9" t="n"/>
      <c r="E172" s="9" t="n"/>
      <c r="F172" s="8" t="n"/>
      <c r="G172" s="10" t="n"/>
      <c r="H172" s="11">
        <f>IF(AND(D172&lt;&gt;"",E172&lt;&gt;""),ROUND(MAX(0,(MOD(E172-D172,1)*1440-N(F172))/60),4),IF(G172&lt;&gt;"",N(G172),""))</f>
        <v/>
      </c>
      <c r="I172" s="8" t="n"/>
      <c r="J172" s="11">
        <f>IF(OR(H172="",I172="No"),IF(H172="","",0),IF(N(Clients!$C$3)&gt;0,CEILING(H172*60,Clients!$C$3)/60,H172))</f>
        <v/>
      </c>
      <c r="K172" s="12">
        <f>IF(B172="","",IFERROR(INDEX(Clients!$B$6:$B$20,MATCH(B172,Clients!$A$6:$A$20,0)),0))</f>
        <v/>
      </c>
      <c r="L172" s="12">
        <f>IF(OR(J172="",K172=""),"",ROUND(J172*K172,2))</f>
        <v/>
      </c>
      <c r="M172" s="8" t="n"/>
      <c r="N172" s="8" t="n"/>
    </row>
    <row r="173">
      <c r="A173" s="7" t="n"/>
      <c r="B173" s="8" t="n"/>
      <c r="C173" s="8" t="n"/>
      <c r="D173" s="9" t="n"/>
      <c r="E173" s="9" t="n"/>
      <c r="F173" s="8" t="n"/>
      <c r="G173" s="10" t="n"/>
      <c r="H173" s="11">
        <f>IF(AND(D173&lt;&gt;"",E173&lt;&gt;""),ROUND(MAX(0,(MOD(E173-D173,1)*1440-N(F173))/60),4),IF(G173&lt;&gt;"",N(G173),""))</f>
        <v/>
      </c>
      <c r="I173" s="8" t="n"/>
      <c r="J173" s="11">
        <f>IF(OR(H173="",I173="No"),IF(H173="","",0),IF(N(Clients!$C$3)&gt;0,CEILING(H173*60,Clients!$C$3)/60,H173))</f>
        <v/>
      </c>
      <c r="K173" s="12">
        <f>IF(B173="","",IFERROR(INDEX(Clients!$B$6:$B$20,MATCH(B173,Clients!$A$6:$A$20,0)),0))</f>
        <v/>
      </c>
      <c r="L173" s="12">
        <f>IF(OR(J173="",K173=""),"",ROUND(J173*K173,2))</f>
        <v/>
      </c>
      <c r="M173" s="8" t="n"/>
      <c r="N173" s="8" t="n"/>
    </row>
    <row r="174">
      <c r="A174" s="7" t="n"/>
      <c r="B174" s="8" t="n"/>
      <c r="C174" s="8" t="n"/>
      <c r="D174" s="9" t="n"/>
      <c r="E174" s="9" t="n"/>
      <c r="F174" s="8" t="n"/>
      <c r="G174" s="10" t="n"/>
      <c r="H174" s="11">
        <f>IF(AND(D174&lt;&gt;"",E174&lt;&gt;""),ROUND(MAX(0,(MOD(E174-D174,1)*1440-N(F174))/60),4),IF(G174&lt;&gt;"",N(G174),""))</f>
        <v/>
      </c>
      <c r="I174" s="8" t="n"/>
      <c r="J174" s="11">
        <f>IF(OR(H174="",I174="No"),IF(H174="","",0),IF(N(Clients!$C$3)&gt;0,CEILING(H174*60,Clients!$C$3)/60,H174))</f>
        <v/>
      </c>
      <c r="K174" s="12">
        <f>IF(B174="","",IFERROR(INDEX(Clients!$B$6:$B$20,MATCH(B174,Clients!$A$6:$A$20,0)),0))</f>
        <v/>
      </c>
      <c r="L174" s="12">
        <f>IF(OR(J174="",K174=""),"",ROUND(J174*K174,2))</f>
        <v/>
      </c>
      <c r="M174" s="8" t="n"/>
      <c r="N174" s="8" t="n"/>
    </row>
    <row r="175">
      <c r="A175" s="7" t="n"/>
      <c r="B175" s="8" t="n"/>
      <c r="C175" s="8" t="n"/>
      <c r="D175" s="9" t="n"/>
      <c r="E175" s="9" t="n"/>
      <c r="F175" s="8" t="n"/>
      <c r="G175" s="10" t="n"/>
      <c r="H175" s="11">
        <f>IF(AND(D175&lt;&gt;"",E175&lt;&gt;""),ROUND(MAX(0,(MOD(E175-D175,1)*1440-N(F175))/60),4),IF(G175&lt;&gt;"",N(G175),""))</f>
        <v/>
      </c>
      <c r="I175" s="8" t="n"/>
      <c r="J175" s="11">
        <f>IF(OR(H175="",I175="No"),IF(H175="","",0),IF(N(Clients!$C$3)&gt;0,CEILING(H175*60,Clients!$C$3)/60,H175))</f>
        <v/>
      </c>
      <c r="K175" s="12">
        <f>IF(B175="","",IFERROR(INDEX(Clients!$B$6:$B$20,MATCH(B175,Clients!$A$6:$A$20,0)),0))</f>
        <v/>
      </c>
      <c r="L175" s="12">
        <f>IF(OR(J175="",K175=""),"",ROUND(J175*K175,2))</f>
        <v/>
      </c>
      <c r="M175" s="8" t="n"/>
      <c r="N175" s="8" t="n"/>
    </row>
    <row r="176">
      <c r="A176" s="7" t="n"/>
      <c r="B176" s="8" t="n"/>
      <c r="C176" s="8" t="n"/>
      <c r="D176" s="9" t="n"/>
      <c r="E176" s="9" t="n"/>
      <c r="F176" s="8" t="n"/>
      <c r="G176" s="10" t="n"/>
      <c r="H176" s="11">
        <f>IF(AND(D176&lt;&gt;"",E176&lt;&gt;""),ROUND(MAX(0,(MOD(E176-D176,1)*1440-N(F176))/60),4),IF(G176&lt;&gt;"",N(G176),""))</f>
        <v/>
      </c>
      <c r="I176" s="8" t="n"/>
      <c r="J176" s="11">
        <f>IF(OR(H176="",I176="No"),IF(H176="","",0),IF(N(Clients!$C$3)&gt;0,CEILING(H176*60,Clients!$C$3)/60,H176))</f>
        <v/>
      </c>
      <c r="K176" s="12">
        <f>IF(B176="","",IFERROR(INDEX(Clients!$B$6:$B$20,MATCH(B176,Clients!$A$6:$A$20,0)),0))</f>
        <v/>
      </c>
      <c r="L176" s="12">
        <f>IF(OR(J176="",K176=""),"",ROUND(J176*K176,2))</f>
        <v/>
      </c>
      <c r="M176" s="8" t="n"/>
      <c r="N176" s="8" t="n"/>
    </row>
    <row r="177">
      <c r="A177" s="7" t="n"/>
      <c r="B177" s="8" t="n"/>
      <c r="C177" s="8" t="n"/>
      <c r="D177" s="9" t="n"/>
      <c r="E177" s="9" t="n"/>
      <c r="F177" s="8" t="n"/>
      <c r="G177" s="10" t="n"/>
      <c r="H177" s="11">
        <f>IF(AND(D177&lt;&gt;"",E177&lt;&gt;""),ROUND(MAX(0,(MOD(E177-D177,1)*1440-N(F177))/60),4),IF(G177&lt;&gt;"",N(G177),""))</f>
        <v/>
      </c>
      <c r="I177" s="8" t="n"/>
      <c r="J177" s="11">
        <f>IF(OR(H177="",I177="No"),IF(H177="","",0),IF(N(Clients!$C$3)&gt;0,CEILING(H177*60,Clients!$C$3)/60,H177))</f>
        <v/>
      </c>
      <c r="K177" s="12">
        <f>IF(B177="","",IFERROR(INDEX(Clients!$B$6:$B$20,MATCH(B177,Clients!$A$6:$A$20,0)),0))</f>
        <v/>
      </c>
      <c r="L177" s="12">
        <f>IF(OR(J177="",K177=""),"",ROUND(J177*K177,2))</f>
        <v/>
      </c>
      <c r="M177" s="8" t="n"/>
      <c r="N177" s="8" t="n"/>
    </row>
    <row r="178">
      <c r="A178" s="7" t="n"/>
      <c r="B178" s="8" t="n"/>
      <c r="C178" s="8" t="n"/>
      <c r="D178" s="9" t="n"/>
      <c r="E178" s="9" t="n"/>
      <c r="F178" s="8" t="n"/>
      <c r="G178" s="10" t="n"/>
      <c r="H178" s="11">
        <f>IF(AND(D178&lt;&gt;"",E178&lt;&gt;""),ROUND(MAX(0,(MOD(E178-D178,1)*1440-N(F178))/60),4),IF(G178&lt;&gt;"",N(G178),""))</f>
        <v/>
      </c>
      <c r="I178" s="8" t="n"/>
      <c r="J178" s="11">
        <f>IF(OR(H178="",I178="No"),IF(H178="","",0),IF(N(Clients!$C$3)&gt;0,CEILING(H178*60,Clients!$C$3)/60,H178))</f>
        <v/>
      </c>
      <c r="K178" s="12">
        <f>IF(B178="","",IFERROR(INDEX(Clients!$B$6:$B$20,MATCH(B178,Clients!$A$6:$A$20,0)),0))</f>
        <v/>
      </c>
      <c r="L178" s="12">
        <f>IF(OR(J178="",K178=""),"",ROUND(J178*K178,2))</f>
        <v/>
      </c>
      <c r="M178" s="8" t="n"/>
      <c r="N178" s="8" t="n"/>
    </row>
    <row r="179">
      <c r="A179" s="7" t="n"/>
      <c r="B179" s="8" t="n"/>
      <c r="C179" s="8" t="n"/>
      <c r="D179" s="9" t="n"/>
      <c r="E179" s="9" t="n"/>
      <c r="F179" s="8" t="n"/>
      <c r="G179" s="10" t="n"/>
      <c r="H179" s="11">
        <f>IF(AND(D179&lt;&gt;"",E179&lt;&gt;""),ROUND(MAX(0,(MOD(E179-D179,1)*1440-N(F179))/60),4),IF(G179&lt;&gt;"",N(G179),""))</f>
        <v/>
      </c>
      <c r="I179" s="8" t="n"/>
      <c r="J179" s="11">
        <f>IF(OR(H179="",I179="No"),IF(H179="","",0),IF(N(Clients!$C$3)&gt;0,CEILING(H179*60,Clients!$C$3)/60,H179))</f>
        <v/>
      </c>
      <c r="K179" s="12">
        <f>IF(B179="","",IFERROR(INDEX(Clients!$B$6:$B$20,MATCH(B179,Clients!$A$6:$A$20,0)),0))</f>
        <v/>
      </c>
      <c r="L179" s="12">
        <f>IF(OR(J179="",K179=""),"",ROUND(J179*K179,2))</f>
        <v/>
      </c>
      <c r="M179" s="8" t="n"/>
      <c r="N179" s="8" t="n"/>
    </row>
    <row r="180">
      <c r="A180" s="7" t="n"/>
      <c r="B180" s="8" t="n"/>
      <c r="C180" s="8" t="n"/>
      <c r="D180" s="9" t="n"/>
      <c r="E180" s="9" t="n"/>
      <c r="F180" s="8" t="n"/>
      <c r="G180" s="10" t="n"/>
      <c r="H180" s="11">
        <f>IF(AND(D180&lt;&gt;"",E180&lt;&gt;""),ROUND(MAX(0,(MOD(E180-D180,1)*1440-N(F180))/60),4),IF(G180&lt;&gt;"",N(G180),""))</f>
        <v/>
      </c>
      <c r="I180" s="8" t="n"/>
      <c r="J180" s="11">
        <f>IF(OR(H180="",I180="No"),IF(H180="","",0),IF(N(Clients!$C$3)&gt;0,CEILING(H180*60,Clients!$C$3)/60,H180))</f>
        <v/>
      </c>
      <c r="K180" s="12">
        <f>IF(B180="","",IFERROR(INDEX(Clients!$B$6:$B$20,MATCH(B180,Clients!$A$6:$A$20,0)),0))</f>
        <v/>
      </c>
      <c r="L180" s="12">
        <f>IF(OR(J180="",K180=""),"",ROUND(J180*K180,2))</f>
        <v/>
      </c>
      <c r="M180" s="8" t="n"/>
      <c r="N180" s="8" t="n"/>
    </row>
    <row r="181">
      <c r="A181" s="7" t="n"/>
      <c r="B181" s="8" t="n"/>
      <c r="C181" s="8" t="n"/>
      <c r="D181" s="9" t="n"/>
      <c r="E181" s="9" t="n"/>
      <c r="F181" s="8" t="n"/>
      <c r="G181" s="10" t="n"/>
      <c r="H181" s="11">
        <f>IF(AND(D181&lt;&gt;"",E181&lt;&gt;""),ROUND(MAX(0,(MOD(E181-D181,1)*1440-N(F181))/60),4),IF(G181&lt;&gt;"",N(G181),""))</f>
        <v/>
      </c>
      <c r="I181" s="8" t="n"/>
      <c r="J181" s="11">
        <f>IF(OR(H181="",I181="No"),IF(H181="","",0),IF(N(Clients!$C$3)&gt;0,CEILING(H181*60,Clients!$C$3)/60,H181))</f>
        <v/>
      </c>
      <c r="K181" s="12">
        <f>IF(B181="","",IFERROR(INDEX(Clients!$B$6:$B$20,MATCH(B181,Clients!$A$6:$A$20,0)),0))</f>
        <v/>
      </c>
      <c r="L181" s="12">
        <f>IF(OR(J181="",K181=""),"",ROUND(J181*K181,2))</f>
        <v/>
      </c>
      <c r="M181" s="8" t="n"/>
      <c r="N181" s="8" t="n"/>
    </row>
    <row r="182">
      <c r="A182" s="7" t="n"/>
      <c r="B182" s="8" t="n"/>
      <c r="C182" s="8" t="n"/>
      <c r="D182" s="9" t="n"/>
      <c r="E182" s="9" t="n"/>
      <c r="F182" s="8" t="n"/>
      <c r="G182" s="10" t="n"/>
      <c r="H182" s="11">
        <f>IF(AND(D182&lt;&gt;"",E182&lt;&gt;""),ROUND(MAX(0,(MOD(E182-D182,1)*1440-N(F182))/60),4),IF(G182&lt;&gt;"",N(G182),""))</f>
        <v/>
      </c>
      <c r="I182" s="8" t="n"/>
      <c r="J182" s="11">
        <f>IF(OR(H182="",I182="No"),IF(H182="","",0),IF(N(Clients!$C$3)&gt;0,CEILING(H182*60,Clients!$C$3)/60,H182))</f>
        <v/>
      </c>
      <c r="K182" s="12">
        <f>IF(B182="","",IFERROR(INDEX(Clients!$B$6:$B$20,MATCH(B182,Clients!$A$6:$A$20,0)),0))</f>
        <v/>
      </c>
      <c r="L182" s="12">
        <f>IF(OR(J182="",K182=""),"",ROUND(J182*K182,2))</f>
        <v/>
      </c>
      <c r="M182" s="8" t="n"/>
      <c r="N182" s="8" t="n"/>
    </row>
    <row r="183">
      <c r="A183" s="7" t="n"/>
      <c r="B183" s="8" t="n"/>
      <c r="C183" s="8" t="n"/>
      <c r="D183" s="9" t="n"/>
      <c r="E183" s="9" t="n"/>
      <c r="F183" s="8" t="n"/>
      <c r="G183" s="10" t="n"/>
      <c r="H183" s="11">
        <f>IF(AND(D183&lt;&gt;"",E183&lt;&gt;""),ROUND(MAX(0,(MOD(E183-D183,1)*1440-N(F183))/60),4),IF(G183&lt;&gt;"",N(G183),""))</f>
        <v/>
      </c>
      <c r="I183" s="8" t="n"/>
      <c r="J183" s="11">
        <f>IF(OR(H183="",I183="No"),IF(H183="","",0),IF(N(Clients!$C$3)&gt;0,CEILING(H183*60,Clients!$C$3)/60,H183))</f>
        <v/>
      </c>
      <c r="K183" s="12">
        <f>IF(B183="","",IFERROR(INDEX(Clients!$B$6:$B$20,MATCH(B183,Clients!$A$6:$A$20,0)),0))</f>
        <v/>
      </c>
      <c r="L183" s="12">
        <f>IF(OR(J183="",K183=""),"",ROUND(J183*K183,2))</f>
        <v/>
      </c>
      <c r="M183" s="8" t="n"/>
      <c r="N183" s="8" t="n"/>
    </row>
    <row r="184">
      <c r="A184" s="7" t="n"/>
      <c r="B184" s="8" t="n"/>
      <c r="C184" s="8" t="n"/>
      <c r="D184" s="9" t="n"/>
      <c r="E184" s="9" t="n"/>
      <c r="F184" s="8" t="n"/>
      <c r="G184" s="10" t="n"/>
      <c r="H184" s="11">
        <f>IF(AND(D184&lt;&gt;"",E184&lt;&gt;""),ROUND(MAX(0,(MOD(E184-D184,1)*1440-N(F184))/60),4),IF(G184&lt;&gt;"",N(G184),""))</f>
        <v/>
      </c>
      <c r="I184" s="8" t="n"/>
      <c r="J184" s="11">
        <f>IF(OR(H184="",I184="No"),IF(H184="","",0),IF(N(Clients!$C$3)&gt;0,CEILING(H184*60,Clients!$C$3)/60,H184))</f>
        <v/>
      </c>
      <c r="K184" s="12">
        <f>IF(B184="","",IFERROR(INDEX(Clients!$B$6:$B$20,MATCH(B184,Clients!$A$6:$A$20,0)),0))</f>
        <v/>
      </c>
      <c r="L184" s="12">
        <f>IF(OR(J184="",K184=""),"",ROUND(J184*K184,2))</f>
        <v/>
      </c>
      <c r="M184" s="8" t="n"/>
      <c r="N184" s="8" t="n"/>
    </row>
    <row r="185">
      <c r="A185" s="7" t="n"/>
      <c r="B185" s="8" t="n"/>
      <c r="C185" s="8" t="n"/>
      <c r="D185" s="9" t="n"/>
      <c r="E185" s="9" t="n"/>
      <c r="F185" s="8" t="n"/>
      <c r="G185" s="10" t="n"/>
      <c r="H185" s="11">
        <f>IF(AND(D185&lt;&gt;"",E185&lt;&gt;""),ROUND(MAX(0,(MOD(E185-D185,1)*1440-N(F185))/60),4),IF(G185&lt;&gt;"",N(G185),""))</f>
        <v/>
      </c>
      <c r="I185" s="8" t="n"/>
      <c r="J185" s="11">
        <f>IF(OR(H185="",I185="No"),IF(H185="","",0),IF(N(Clients!$C$3)&gt;0,CEILING(H185*60,Clients!$C$3)/60,H185))</f>
        <v/>
      </c>
      <c r="K185" s="12">
        <f>IF(B185="","",IFERROR(INDEX(Clients!$B$6:$B$20,MATCH(B185,Clients!$A$6:$A$20,0)),0))</f>
        <v/>
      </c>
      <c r="L185" s="12">
        <f>IF(OR(J185="",K185=""),"",ROUND(J185*K185,2))</f>
        <v/>
      </c>
      <c r="M185" s="8" t="n"/>
      <c r="N185" s="8" t="n"/>
    </row>
    <row r="186">
      <c r="A186" s="7" t="n"/>
      <c r="B186" s="8" t="n"/>
      <c r="C186" s="8" t="n"/>
      <c r="D186" s="9" t="n"/>
      <c r="E186" s="9" t="n"/>
      <c r="F186" s="8" t="n"/>
      <c r="G186" s="10" t="n"/>
      <c r="H186" s="11">
        <f>IF(AND(D186&lt;&gt;"",E186&lt;&gt;""),ROUND(MAX(0,(MOD(E186-D186,1)*1440-N(F186))/60),4),IF(G186&lt;&gt;"",N(G186),""))</f>
        <v/>
      </c>
      <c r="I186" s="8" t="n"/>
      <c r="J186" s="11">
        <f>IF(OR(H186="",I186="No"),IF(H186="","",0),IF(N(Clients!$C$3)&gt;0,CEILING(H186*60,Clients!$C$3)/60,H186))</f>
        <v/>
      </c>
      <c r="K186" s="12">
        <f>IF(B186="","",IFERROR(INDEX(Clients!$B$6:$B$20,MATCH(B186,Clients!$A$6:$A$20,0)),0))</f>
        <v/>
      </c>
      <c r="L186" s="12">
        <f>IF(OR(J186="",K186=""),"",ROUND(J186*K186,2))</f>
        <v/>
      </c>
      <c r="M186" s="8" t="n"/>
      <c r="N186" s="8" t="n"/>
    </row>
    <row r="187">
      <c r="A187" s="7" t="n"/>
      <c r="B187" s="8" t="n"/>
      <c r="C187" s="8" t="n"/>
      <c r="D187" s="9" t="n"/>
      <c r="E187" s="9" t="n"/>
      <c r="F187" s="8" t="n"/>
      <c r="G187" s="10" t="n"/>
      <c r="H187" s="11">
        <f>IF(AND(D187&lt;&gt;"",E187&lt;&gt;""),ROUND(MAX(0,(MOD(E187-D187,1)*1440-N(F187))/60),4),IF(G187&lt;&gt;"",N(G187),""))</f>
        <v/>
      </c>
      <c r="I187" s="8" t="n"/>
      <c r="J187" s="11">
        <f>IF(OR(H187="",I187="No"),IF(H187="","",0),IF(N(Clients!$C$3)&gt;0,CEILING(H187*60,Clients!$C$3)/60,H187))</f>
        <v/>
      </c>
      <c r="K187" s="12">
        <f>IF(B187="","",IFERROR(INDEX(Clients!$B$6:$B$20,MATCH(B187,Clients!$A$6:$A$20,0)),0))</f>
        <v/>
      </c>
      <c r="L187" s="12">
        <f>IF(OR(J187="",K187=""),"",ROUND(J187*K187,2))</f>
        <v/>
      </c>
      <c r="M187" s="8" t="n"/>
      <c r="N187" s="8" t="n"/>
    </row>
    <row r="188">
      <c r="A188" s="7" t="n"/>
      <c r="B188" s="8" t="n"/>
      <c r="C188" s="8" t="n"/>
      <c r="D188" s="9" t="n"/>
      <c r="E188" s="9" t="n"/>
      <c r="F188" s="8" t="n"/>
      <c r="G188" s="10" t="n"/>
      <c r="H188" s="11">
        <f>IF(AND(D188&lt;&gt;"",E188&lt;&gt;""),ROUND(MAX(0,(MOD(E188-D188,1)*1440-N(F188))/60),4),IF(G188&lt;&gt;"",N(G188),""))</f>
        <v/>
      </c>
      <c r="I188" s="8" t="n"/>
      <c r="J188" s="11">
        <f>IF(OR(H188="",I188="No"),IF(H188="","",0),IF(N(Clients!$C$3)&gt;0,CEILING(H188*60,Clients!$C$3)/60,H188))</f>
        <v/>
      </c>
      <c r="K188" s="12">
        <f>IF(B188="","",IFERROR(INDEX(Clients!$B$6:$B$20,MATCH(B188,Clients!$A$6:$A$20,0)),0))</f>
        <v/>
      </c>
      <c r="L188" s="12">
        <f>IF(OR(J188="",K188=""),"",ROUND(J188*K188,2))</f>
        <v/>
      </c>
      <c r="M188" s="8" t="n"/>
      <c r="N188" s="8" t="n"/>
    </row>
    <row r="189">
      <c r="A189" s="7" t="n"/>
      <c r="B189" s="8" t="n"/>
      <c r="C189" s="8" t="n"/>
      <c r="D189" s="9" t="n"/>
      <c r="E189" s="9" t="n"/>
      <c r="F189" s="8" t="n"/>
      <c r="G189" s="10" t="n"/>
      <c r="H189" s="11">
        <f>IF(AND(D189&lt;&gt;"",E189&lt;&gt;""),ROUND(MAX(0,(MOD(E189-D189,1)*1440-N(F189))/60),4),IF(G189&lt;&gt;"",N(G189),""))</f>
        <v/>
      </c>
      <c r="I189" s="8" t="n"/>
      <c r="J189" s="11">
        <f>IF(OR(H189="",I189="No"),IF(H189="","",0),IF(N(Clients!$C$3)&gt;0,CEILING(H189*60,Clients!$C$3)/60,H189))</f>
        <v/>
      </c>
      <c r="K189" s="12">
        <f>IF(B189="","",IFERROR(INDEX(Clients!$B$6:$B$20,MATCH(B189,Clients!$A$6:$A$20,0)),0))</f>
        <v/>
      </c>
      <c r="L189" s="12">
        <f>IF(OR(J189="",K189=""),"",ROUND(J189*K189,2))</f>
        <v/>
      </c>
      <c r="M189" s="8" t="n"/>
      <c r="N189" s="8" t="n"/>
    </row>
    <row r="190">
      <c r="A190" s="7" t="n"/>
      <c r="B190" s="8" t="n"/>
      <c r="C190" s="8" t="n"/>
      <c r="D190" s="9" t="n"/>
      <c r="E190" s="9" t="n"/>
      <c r="F190" s="8" t="n"/>
      <c r="G190" s="10" t="n"/>
      <c r="H190" s="11">
        <f>IF(AND(D190&lt;&gt;"",E190&lt;&gt;""),ROUND(MAX(0,(MOD(E190-D190,1)*1440-N(F190))/60),4),IF(G190&lt;&gt;"",N(G190),""))</f>
        <v/>
      </c>
      <c r="I190" s="8" t="n"/>
      <c r="J190" s="11">
        <f>IF(OR(H190="",I190="No"),IF(H190="","",0),IF(N(Clients!$C$3)&gt;0,CEILING(H190*60,Clients!$C$3)/60,H190))</f>
        <v/>
      </c>
      <c r="K190" s="12">
        <f>IF(B190="","",IFERROR(INDEX(Clients!$B$6:$B$20,MATCH(B190,Clients!$A$6:$A$20,0)),0))</f>
        <v/>
      </c>
      <c r="L190" s="12">
        <f>IF(OR(J190="",K190=""),"",ROUND(J190*K190,2))</f>
        <v/>
      </c>
      <c r="M190" s="8" t="n"/>
      <c r="N190" s="8" t="n"/>
    </row>
    <row r="191">
      <c r="A191" s="7" t="n"/>
      <c r="B191" s="8" t="n"/>
      <c r="C191" s="8" t="n"/>
      <c r="D191" s="9" t="n"/>
      <c r="E191" s="9" t="n"/>
      <c r="F191" s="8" t="n"/>
      <c r="G191" s="10" t="n"/>
      <c r="H191" s="11">
        <f>IF(AND(D191&lt;&gt;"",E191&lt;&gt;""),ROUND(MAX(0,(MOD(E191-D191,1)*1440-N(F191))/60),4),IF(G191&lt;&gt;"",N(G191),""))</f>
        <v/>
      </c>
      <c r="I191" s="8" t="n"/>
      <c r="J191" s="11">
        <f>IF(OR(H191="",I191="No"),IF(H191="","",0),IF(N(Clients!$C$3)&gt;0,CEILING(H191*60,Clients!$C$3)/60,H191))</f>
        <v/>
      </c>
      <c r="K191" s="12">
        <f>IF(B191="","",IFERROR(INDEX(Clients!$B$6:$B$20,MATCH(B191,Clients!$A$6:$A$20,0)),0))</f>
        <v/>
      </c>
      <c r="L191" s="12">
        <f>IF(OR(J191="",K191=""),"",ROUND(J191*K191,2))</f>
        <v/>
      </c>
      <c r="M191" s="8" t="n"/>
      <c r="N191" s="8" t="n"/>
    </row>
    <row r="192">
      <c r="A192" s="7" t="n"/>
      <c r="B192" s="8" t="n"/>
      <c r="C192" s="8" t="n"/>
      <c r="D192" s="9" t="n"/>
      <c r="E192" s="9" t="n"/>
      <c r="F192" s="8" t="n"/>
      <c r="G192" s="10" t="n"/>
      <c r="H192" s="11">
        <f>IF(AND(D192&lt;&gt;"",E192&lt;&gt;""),ROUND(MAX(0,(MOD(E192-D192,1)*1440-N(F192))/60),4),IF(G192&lt;&gt;"",N(G192),""))</f>
        <v/>
      </c>
      <c r="I192" s="8" t="n"/>
      <c r="J192" s="11">
        <f>IF(OR(H192="",I192="No"),IF(H192="","",0),IF(N(Clients!$C$3)&gt;0,CEILING(H192*60,Clients!$C$3)/60,H192))</f>
        <v/>
      </c>
      <c r="K192" s="12">
        <f>IF(B192="","",IFERROR(INDEX(Clients!$B$6:$B$20,MATCH(B192,Clients!$A$6:$A$20,0)),0))</f>
        <v/>
      </c>
      <c r="L192" s="12">
        <f>IF(OR(J192="",K192=""),"",ROUND(J192*K192,2))</f>
        <v/>
      </c>
      <c r="M192" s="8" t="n"/>
      <c r="N192" s="8" t="n"/>
    </row>
    <row r="193">
      <c r="A193" s="7" t="n"/>
      <c r="B193" s="8" t="n"/>
      <c r="C193" s="8" t="n"/>
      <c r="D193" s="9" t="n"/>
      <c r="E193" s="9" t="n"/>
      <c r="F193" s="8" t="n"/>
      <c r="G193" s="10" t="n"/>
      <c r="H193" s="11">
        <f>IF(AND(D193&lt;&gt;"",E193&lt;&gt;""),ROUND(MAX(0,(MOD(E193-D193,1)*1440-N(F193))/60),4),IF(G193&lt;&gt;"",N(G193),""))</f>
        <v/>
      </c>
      <c r="I193" s="8" t="n"/>
      <c r="J193" s="11">
        <f>IF(OR(H193="",I193="No"),IF(H193="","",0),IF(N(Clients!$C$3)&gt;0,CEILING(H193*60,Clients!$C$3)/60,H193))</f>
        <v/>
      </c>
      <c r="K193" s="12">
        <f>IF(B193="","",IFERROR(INDEX(Clients!$B$6:$B$20,MATCH(B193,Clients!$A$6:$A$20,0)),0))</f>
        <v/>
      </c>
      <c r="L193" s="12">
        <f>IF(OR(J193="",K193=""),"",ROUND(J193*K193,2))</f>
        <v/>
      </c>
      <c r="M193" s="8" t="n"/>
      <c r="N193" s="8" t="n"/>
    </row>
    <row r="194">
      <c r="A194" s="7" t="n"/>
      <c r="B194" s="8" t="n"/>
      <c r="C194" s="8" t="n"/>
      <c r="D194" s="9" t="n"/>
      <c r="E194" s="9" t="n"/>
      <c r="F194" s="8" t="n"/>
      <c r="G194" s="10" t="n"/>
      <c r="H194" s="11">
        <f>IF(AND(D194&lt;&gt;"",E194&lt;&gt;""),ROUND(MAX(0,(MOD(E194-D194,1)*1440-N(F194))/60),4),IF(G194&lt;&gt;"",N(G194),""))</f>
        <v/>
      </c>
      <c r="I194" s="8" t="n"/>
      <c r="J194" s="11">
        <f>IF(OR(H194="",I194="No"),IF(H194="","",0),IF(N(Clients!$C$3)&gt;0,CEILING(H194*60,Clients!$C$3)/60,H194))</f>
        <v/>
      </c>
      <c r="K194" s="12">
        <f>IF(B194="","",IFERROR(INDEX(Clients!$B$6:$B$20,MATCH(B194,Clients!$A$6:$A$20,0)),0))</f>
        <v/>
      </c>
      <c r="L194" s="12">
        <f>IF(OR(J194="",K194=""),"",ROUND(J194*K194,2))</f>
        <v/>
      </c>
      <c r="M194" s="8" t="n"/>
      <c r="N194" s="8" t="n"/>
    </row>
    <row r="195">
      <c r="A195" s="7" t="n"/>
      <c r="B195" s="8" t="n"/>
      <c r="C195" s="8" t="n"/>
      <c r="D195" s="9" t="n"/>
      <c r="E195" s="9" t="n"/>
      <c r="F195" s="8" t="n"/>
      <c r="G195" s="10" t="n"/>
      <c r="H195" s="11">
        <f>IF(AND(D195&lt;&gt;"",E195&lt;&gt;""),ROUND(MAX(0,(MOD(E195-D195,1)*1440-N(F195))/60),4),IF(G195&lt;&gt;"",N(G195),""))</f>
        <v/>
      </c>
      <c r="I195" s="8" t="n"/>
      <c r="J195" s="11">
        <f>IF(OR(H195="",I195="No"),IF(H195="","",0),IF(N(Clients!$C$3)&gt;0,CEILING(H195*60,Clients!$C$3)/60,H195))</f>
        <v/>
      </c>
      <c r="K195" s="12">
        <f>IF(B195="","",IFERROR(INDEX(Clients!$B$6:$B$20,MATCH(B195,Clients!$A$6:$A$20,0)),0))</f>
        <v/>
      </c>
      <c r="L195" s="12">
        <f>IF(OR(J195="",K195=""),"",ROUND(J195*K195,2))</f>
        <v/>
      </c>
      <c r="M195" s="8" t="n"/>
      <c r="N195" s="8" t="n"/>
    </row>
    <row r="196">
      <c r="A196" s="7" t="n"/>
      <c r="B196" s="8" t="n"/>
      <c r="C196" s="8" t="n"/>
      <c r="D196" s="9" t="n"/>
      <c r="E196" s="9" t="n"/>
      <c r="F196" s="8" t="n"/>
      <c r="G196" s="10" t="n"/>
      <c r="H196" s="11">
        <f>IF(AND(D196&lt;&gt;"",E196&lt;&gt;""),ROUND(MAX(0,(MOD(E196-D196,1)*1440-N(F196))/60),4),IF(G196&lt;&gt;"",N(G196),""))</f>
        <v/>
      </c>
      <c r="I196" s="8" t="n"/>
      <c r="J196" s="11">
        <f>IF(OR(H196="",I196="No"),IF(H196="","",0),IF(N(Clients!$C$3)&gt;0,CEILING(H196*60,Clients!$C$3)/60,H196))</f>
        <v/>
      </c>
      <c r="K196" s="12">
        <f>IF(B196="","",IFERROR(INDEX(Clients!$B$6:$B$20,MATCH(B196,Clients!$A$6:$A$20,0)),0))</f>
        <v/>
      </c>
      <c r="L196" s="12">
        <f>IF(OR(J196="",K196=""),"",ROUND(J196*K196,2))</f>
        <v/>
      </c>
      <c r="M196" s="8" t="n"/>
      <c r="N196" s="8" t="n"/>
    </row>
    <row r="197">
      <c r="A197" s="7" t="n"/>
      <c r="B197" s="8" t="n"/>
      <c r="C197" s="8" t="n"/>
      <c r="D197" s="9" t="n"/>
      <c r="E197" s="9" t="n"/>
      <c r="F197" s="8" t="n"/>
      <c r="G197" s="10" t="n"/>
      <c r="H197" s="11">
        <f>IF(AND(D197&lt;&gt;"",E197&lt;&gt;""),ROUND(MAX(0,(MOD(E197-D197,1)*1440-N(F197))/60),4),IF(G197&lt;&gt;"",N(G197),""))</f>
        <v/>
      </c>
      <c r="I197" s="8" t="n"/>
      <c r="J197" s="11">
        <f>IF(OR(H197="",I197="No"),IF(H197="","",0),IF(N(Clients!$C$3)&gt;0,CEILING(H197*60,Clients!$C$3)/60,H197))</f>
        <v/>
      </c>
      <c r="K197" s="12">
        <f>IF(B197="","",IFERROR(INDEX(Clients!$B$6:$B$20,MATCH(B197,Clients!$A$6:$A$20,0)),0))</f>
        <v/>
      </c>
      <c r="L197" s="12">
        <f>IF(OR(J197="",K197=""),"",ROUND(J197*K197,2))</f>
        <v/>
      </c>
      <c r="M197" s="8" t="n"/>
      <c r="N197" s="8" t="n"/>
    </row>
    <row r="198">
      <c r="A198" s="7" t="n"/>
      <c r="B198" s="8" t="n"/>
      <c r="C198" s="8" t="n"/>
      <c r="D198" s="9" t="n"/>
      <c r="E198" s="9" t="n"/>
      <c r="F198" s="8" t="n"/>
      <c r="G198" s="10" t="n"/>
      <c r="H198" s="11">
        <f>IF(AND(D198&lt;&gt;"",E198&lt;&gt;""),ROUND(MAX(0,(MOD(E198-D198,1)*1440-N(F198))/60),4),IF(G198&lt;&gt;"",N(G198),""))</f>
        <v/>
      </c>
      <c r="I198" s="8" t="n"/>
      <c r="J198" s="11">
        <f>IF(OR(H198="",I198="No"),IF(H198="","",0),IF(N(Clients!$C$3)&gt;0,CEILING(H198*60,Clients!$C$3)/60,H198))</f>
        <v/>
      </c>
      <c r="K198" s="12">
        <f>IF(B198="","",IFERROR(INDEX(Clients!$B$6:$B$20,MATCH(B198,Clients!$A$6:$A$20,0)),0))</f>
        <v/>
      </c>
      <c r="L198" s="12">
        <f>IF(OR(J198="",K198=""),"",ROUND(J198*K198,2))</f>
        <v/>
      </c>
      <c r="M198" s="8" t="n"/>
      <c r="N198" s="8" t="n"/>
    </row>
    <row r="199">
      <c r="A199" s="7" t="n"/>
      <c r="B199" s="8" t="n"/>
      <c r="C199" s="8" t="n"/>
      <c r="D199" s="9" t="n"/>
      <c r="E199" s="9" t="n"/>
      <c r="F199" s="8" t="n"/>
      <c r="G199" s="10" t="n"/>
      <c r="H199" s="11">
        <f>IF(AND(D199&lt;&gt;"",E199&lt;&gt;""),ROUND(MAX(0,(MOD(E199-D199,1)*1440-N(F199))/60),4),IF(G199&lt;&gt;"",N(G199),""))</f>
        <v/>
      </c>
      <c r="I199" s="8" t="n"/>
      <c r="J199" s="11">
        <f>IF(OR(H199="",I199="No"),IF(H199="","",0),IF(N(Clients!$C$3)&gt;0,CEILING(H199*60,Clients!$C$3)/60,H199))</f>
        <v/>
      </c>
      <c r="K199" s="12">
        <f>IF(B199="","",IFERROR(INDEX(Clients!$B$6:$B$20,MATCH(B199,Clients!$A$6:$A$20,0)),0))</f>
        <v/>
      </c>
      <c r="L199" s="12">
        <f>IF(OR(J199="",K199=""),"",ROUND(J199*K199,2))</f>
        <v/>
      </c>
      <c r="M199" s="8" t="n"/>
      <c r="N199" s="8" t="n"/>
    </row>
    <row r="200">
      <c r="A200" s="7" t="n"/>
      <c r="B200" s="8" t="n"/>
      <c r="C200" s="8" t="n"/>
      <c r="D200" s="9" t="n"/>
      <c r="E200" s="9" t="n"/>
      <c r="F200" s="8" t="n"/>
      <c r="G200" s="10" t="n"/>
      <c r="H200" s="11">
        <f>IF(AND(D200&lt;&gt;"",E200&lt;&gt;""),ROUND(MAX(0,(MOD(E200-D200,1)*1440-N(F200))/60),4),IF(G200&lt;&gt;"",N(G200),""))</f>
        <v/>
      </c>
      <c r="I200" s="8" t="n"/>
      <c r="J200" s="11">
        <f>IF(OR(H200="",I200="No"),IF(H200="","",0),IF(N(Clients!$C$3)&gt;0,CEILING(H200*60,Clients!$C$3)/60,H200))</f>
        <v/>
      </c>
      <c r="K200" s="12">
        <f>IF(B200="","",IFERROR(INDEX(Clients!$B$6:$B$20,MATCH(B200,Clients!$A$6:$A$20,0)),0))</f>
        <v/>
      </c>
      <c r="L200" s="12">
        <f>IF(OR(J200="",K200=""),"",ROUND(J200*K200,2))</f>
        <v/>
      </c>
      <c r="M200" s="8" t="n"/>
      <c r="N200" s="8" t="n"/>
    </row>
    <row r="201">
      <c r="A201" s="7" t="n"/>
      <c r="B201" s="8" t="n"/>
      <c r="C201" s="8" t="n"/>
      <c r="D201" s="9" t="n"/>
      <c r="E201" s="9" t="n"/>
      <c r="F201" s="8" t="n"/>
      <c r="G201" s="10" t="n"/>
      <c r="H201" s="11">
        <f>IF(AND(D201&lt;&gt;"",E201&lt;&gt;""),ROUND(MAX(0,(MOD(E201-D201,1)*1440-N(F201))/60),4),IF(G201&lt;&gt;"",N(G201),""))</f>
        <v/>
      </c>
      <c r="I201" s="8" t="n"/>
      <c r="J201" s="11">
        <f>IF(OR(H201="",I201="No"),IF(H201="","",0),IF(N(Clients!$C$3)&gt;0,CEILING(H201*60,Clients!$C$3)/60,H201))</f>
        <v/>
      </c>
      <c r="K201" s="12">
        <f>IF(B201="","",IFERROR(INDEX(Clients!$B$6:$B$20,MATCH(B201,Clients!$A$6:$A$20,0)),0))</f>
        <v/>
      </c>
      <c r="L201" s="12">
        <f>IF(OR(J201="",K201=""),"",ROUND(J201*K201,2))</f>
        <v/>
      </c>
      <c r="M201" s="8" t="n"/>
      <c r="N201" s="8" t="n"/>
    </row>
    <row r="202">
      <c r="A202" s="7" t="n"/>
      <c r="B202" s="8" t="n"/>
      <c r="C202" s="8" t="n"/>
      <c r="D202" s="9" t="n"/>
      <c r="E202" s="9" t="n"/>
      <c r="F202" s="8" t="n"/>
      <c r="G202" s="10" t="n"/>
      <c r="H202" s="11">
        <f>IF(AND(D202&lt;&gt;"",E202&lt;&gt;""),ROUND(MAX(0,(MOD(E202-D202,1)*1440-N(F202))/60),4),IF(G202&lt;&gt;"",N(G202),""))</f>
        <v/>
      </c>
      <c r="I202" s="8" t="n"/>
      <c r="J202" s="11">
        <f>IF(OR(H202="",I202="No"),IF(H202="","",0),IF(N(Clients!$C$3)&gt;0,CEILING(H202*60,Clients!$C$3)/60,H202))</f>
        <v/>
      </c>
      <c r="K202" s="12">
        <f>IF(B202="","",IFERROR(INDEX(Clients!$B$6:$B$20,MATCH(B202,Clients!$A$6:$A$20,0)),0))</f>
        <v/>
      </c>
      <c r="L202" s="12">
        <f>IF(OR(J202="",K202=""),"",ROUND(J202*K202,2))</f>
        <v/>
      </c>
      <c r="M202" s="8" t="n"/>
      <c r="N202" s="8" t="n"/>
    </row>
    <row r="203">
      <c r="A203" s="7" t="n"/>
      <c r="B203" s="8" t="n"/>
      <c r="C203" s="8" t="n"/>
      <c r="D203" s="9" t="n"/>
      <c r="E203" s="9" t="n"/>
      <c r="F203" s="8" t="n"/>
      <c r="G203" s="10" t="n"/>
      <c r="H203" s="11">
        <f>IF(AND(D203&lt;&gt;"",E203&lt;&gt;""),ROUND(MAX(0,(MOD(E203-D203,1)*1440-N(F203))/60),4),IF(G203&lt;&gt;"",N(G203),""))</f>
        <v/>
      </c>
      <c r="I203" s="8" t="n"/>
      <c r="J203" s="11">
        <f>IF(OR(H203="",I203="No"),IF(H203="","",0),IF(N(Clients!$C$3)&gt;0,CEILING(H203*60,Clients!$C$3)/60,H203))</f>
        <v/>
      </c>
      <c r="K203" s="12">
        <f>IF(B203="","",IFERROR(INDEX(Clients!$B$6:$B$20,MATCH(B203,Clients!$A$6:$A$20,0)),0))</f>
        <v/>
      </c>
      <c r="L203" s="12">
        <f>IF(OR(J203="",K203=""),"",ROUND(J203*K203,2))</f>
        <v/>
      </c>
      <c r="M203" s="8" t="n"/>
      <c r="N203" s="8" t="n"/>
    </row>
    <row r="204">
      <c r="A204" s="7" t="n"/>
      <c r="B204" s="8" t="n"/>
      <c r="C204" s="8" t="n"/>
      <c r="D204" s="9" t="n"/>
      <c r="E204" s="9" t="n"/>
      <c r="F204" s="8" t="n"/>
      <c r="G204" s="10" t="n"/>
      <c r="H204" s="11">
        <f>IF(AND(D204&lt;&gt;"",E204&lt;&gt;""),ROUND(MAX(0,(MOD(E204-D204,1)*1440-N(F204))/60),4),IF(G204&lt;&gt;"",N(G204),""))</f>
        <v/>
      </c>
      <c r="I204" s="8" t="n"/>
      <c r="J204" s="11">
        <f>IF(OR(H204="",I204="No"),IF(H204="","",0),IF(N(Clients!$C$3)&gt;0,CEILING(H204*60,Clients!$C$3)/60,H204))</f>
        <v/>
      </c>
      <c r="K204" s="12">
        <f>IF(B204="","",IFERROR(INDEX(Clients!$B$6:$B$20,MATCH(B204,Clients!$A$6:$A$20,0)),0))</f>
        <v/>
      </c>
      <c r="L204" s="12">
        <f>IF(OR(J204="",K204=""),"",ROUND(J204*K204,2))</f>
        <v/>
      </c>
      <c r="M204" s="8" t="n"/>
      <c r="N204" s="8" t="n"/>
    </row>
    <row r="205">
      <c r="A205" s="7" t="n"/>
      <c r="B205" s="8" t="n"/>
      <c r="C205" s="8" t="n"/>
      <c r="D205" s="9" t="n"/>
      <c r="E205" s="9" t="n"/>
      <c r="F205" s="8" t="n"/>
      <c r="G205" s="10" t="n"/>
      <c r="H205" s="11">
        <f>IF(AND(D205&lt;&gt;"",E205&lt;&gt;""),ROUND(MAX(0,(MOD(E205-D205,1)*1440-N(F205))/60),4),IF(G205&lt;&gt;"",N(G205),""))</f>
        <v/>
      </c>
      <c r="I205" s="8" t="n"/>
      <c r="J205" s="11">
        <f>IF(OR(H205="",I205="No"),IF(H205="","",0),IF(N(Clients!$C$3)&gt;0,CEILING(H205*60,Clients!$C$3)/60,H205))</f>
        <v/>
      </c>
      <c r="K205" s="12">
        <f>IF(B205="","",IFERROR(INDEX(Clients!$B$6:$B$20,MATCH(B205,Clients!$A$6:$A$20,0)),0))</f>
        <v/>
      </c>
      <c r="L205" s="12">
        <f>IF(OR(J205="",K205=""),"",ROUND(J205*K205,2))</f>
        <v/>
      </c>
      <c r="M205" s="8" t="n"/>
      <c r="N205" s="8" t="n"/>
    </row>
    <row r="206">
      <c r="A206" s="7" t="n"/>
      <c r="B206" s="8" t="n"/>
      <c r="C206" s="8" t="n"/>
      <c r="D206" s="9" t="n"/>
      <c r="E206" s="9" t="n"/>
      <c r="F206" s="8" t="n"/>
      <c r="G206" s="10" t="n"/>
      <c r="H206" s="11">
        <f>IF(AND(D206&lt;&gt;"",E206&lt;&gt;""),ROUND(MAX(0,(MOD(E206-D206,1)*1440-N(F206))/60),4),IF(G206&lt;&gt;"",N(G206),""))</f>
        <v/>
      </c>
      <c r="I206" s="8" t="n"/>
      <c r="J206" s="11">
        <f>IF(OR(H206="",I206="No"),IF(H206="","",0),IF(N(Clients!$C$3)&gt;0,CEILING(H206*60,Clients!$C$3)/60,H206))</f>
        <v/>
      </c>
      <c r="K206" s="12">
        <f>IF(B206="","",IFERROR(INDEX(Clients!$B$6:$B$20,MATCH(B206,Clients!$A$6:$A$20,0)),0))</f>
        <v/>
      </c>
      <c r="L206" s="12">
        <f>IF(OR(J206="",K206=""),"",ROUND(J206*K206,2))</f>
        <v/>
      </c>
      <c r="M206" s="8" t="n"/>
      <c r="N206" s="8" t="n"/>
    </row>
    <row r="207">
      <c r="A207" s="7" t="n"/>
      <c r="B207" s="8" t="n"/>
      <c r="C207" s="8" t="n"/>
      <c r="D207" s="9" t="n"/>
      <c r="E207" s="9" t="n"/>
      <c r="F207" s="8" t="n"/>
      <c r="G207" s="10" t="n"/>
      <c r="H207" s="11">
        <f>IF(AND(D207&lt;&gt;"",E207&lt;&gt;""),ROUND(MAX(0,(MOD(E207-D207,1)*1440-N(F207))/60),4),IF(G207&lt;&gt;"",N(G207),""))</f>
        <v/>
      </c>
      <c r="I207" s="8" t="n"/>
      <c r="J207" s="11">
        <f>IF(OR(H207="",I207="No"),IF(H207="","",0),IF(N(Clients!$C$3)&gt;0,CEILING(H207*60,Clients!$C$3)/60,H207))</f>
        <v/>
      </c>
      <c r="K207" s="12">
        <f>IF(B207="","",IFERROR(INDEX(Clients!$B$6:$B$20,MATCH(B207,Clients!$A$6:$A$20,0)),0))</f>
        <v/>
      </c>
      <c r="L207" s="12">
        <f>IF(OR(J207="",K207=""),"",ROUND(J207*K207,2))</f>
        <v/>
      </c>
      <c r="M207" s="8" t="n"/>
      <c r="N207" s="8" t="n"/>
    </row>
    <row r="208">
      <c r="A208" s="7" t="n"/>
      <c r="B208" s="8" t="n"/>
      <c r="C208" s="8" t="n"/>
      <c r="D208" s="9" t="n"/>
      <c r="E208" s="9" t="n"/>
      <c r="F208" s="8" t="n"/>
      <c r="G208" s="10" t="n"/>
      <c r="H208" s="11">
        <f>IF(AND(D208&lt;&gt;"",E208&lt;&gt;""),ROUND(MAX(0,(MOD(E208-D208,1)*1440-N(F208))/60),4),IF(G208&lt;&gt;"",N(G208),""))</f>
        <v/>
      </c>
      <c r="I208" s="8" t="n"/>
      <c r="J208" s="11">
        <f>IF(OR(H208="",I208="No"),IF(H208="","",0),IF(N(Clients!$C$3)&gt;0,CEILING(H208*60,Clients!$C$3)/60,H208))</f>
        <v/>
      </c>
      <c r="K208" s="12">
        <f>IF(B208="","",IFERROR(INDEX(Clients!$B$6:$B$20,MATCH(B208,Clients!$A$6:$A$20,0)),0))</f>
        <v/>
      </c>
      <c r="L208" s="12">
        <f>IF(OR(J208="",K208=""),"",ROUND(J208*K208,2))</f>
        <v/>
      </c>
      <c r="M208" s="8" t="n"/>
      <c r="N208" s="8" t="n"/>
    </row>
    <row r="209">
      <c r="A209" s="7" t="n"/>
      <c r="B209" s="8" t="n"/>
      <c r="C209" s="8" t="n"/>
      <c r="D209" s="9" t="n"/>
      <c r="E209" s="9" t="n"/>
      <c r="F209" s="8" t="n"/>
      <c r="G209" s="10" t="n"/>
      <c r="H209" s="11">
        <f>IF(AND(D209&lt;&gt;"",E209&lt;&gt;""),ROUND(MAX(0,(MOD(E209-D209,1)*1440-N(F209))/60),4),IF(G209&lt;&gt;"",N(G209),""))</f>
        <v/>
      </c>
      <c r="I209" s="8" t="n"/>
      <c r="J209" s="11">
        <f>IF(OR(H209="",I209="No"),IF(H209="","",0),IF(N(Clients!$C$3)&gt;0,CEILING(H209*60,Clients!$C$3)/60,H209))</f>
        <v/>
      </c>
      <c r="K209" s="12">
        <f>IF(B209="","",IFERROR(INDEX(Clients!$B$6:$B$20,MATCH(B209,Clients!$A$6:$A$20,0)),0))</f>
        <v/>
      </c>
      <c r="L209" s="12">
        <f>IF(OR(J209="",K209=""),"",ROUND(J209*K209,2))</f>
        <v/>
      </c>
      <c r="M209" s="8" t="n"/>
      <c r="N209" s="8" t="n"/>
    </row>
    <row r="210">
      <c r="A210" s="7" t="n"/>
      <c r="B210" s="8" t="n"/>
      <c r="C210" s="8" t="n"/>
      <c r="D210" s="9" t="n"/>
      <c r="E210" s="9" t="n"/>
      <c r="F210" s="8" t="n"/>
      <c r="G210" s="10" t="n"/>
      <c r="H210" s="11">
        <f>IF(AND(D210&lt;&gt;"",E210&lt;&gt;""),ROUND(MAX(0,(MOD(E210-D210,1)*1440-N(F210))/60),4),IF(G210&lt;&gt;"",N(G210),""))</f>
        <v/>
      </c>
      <c r="I210" s="8" t="n"/>
      <c r="J210" s="11">
        <f>IF(OR(H210="",I210="No"),IF(H210="","",0),IF(N(Clients!$C$3)&gt;0,CEILING(H210*60,Clients!$C$3)/60,H210))</f>
        <v/>
      </c>
      <c r="K210" s="12">
        <f>IF(B210="","",IFERROR(INDEX(Clients!$B$6:$B$20,MATCH(B210,Clients!$A$6:$A$20,0)),0))</f>
        <v/>
      </c>
      <c r="L210" s="12">
        <f>IF(OR(J210="",K210=""),"",ROUND(J210*K210,2))</f>
        <v/>
      </c>
      <c r="M210" s="8" t="n"/>
      <c r="N210" s="8" t="n"/>
    </row>
    <row r="211">
      <c r="A211" s="7" t="n"/>
      <c r="B211" s="8" t="n"/>
      <c r="C211" s="8" t="n"/>
      <c r="D211" s="9" t="n"/>
      <c r="E211" s="9" t="n"/>
      <c r="F211" s="8" t="n"/>
      <c r="G211" s="10" t="n"/>
      <c r="H211" s="11">
        <f>IF(AND(D211&lt;&gt;"",E211&lt;&gt;""),ROUND(MAX(0,(MOD(E211-D211,1)*1440-N(F211))/60),4),IF(G211&lt;&gt;"",N(G211),""))</f>
        <v/>
      </c>
      <c r="I211" s="8" t="n"/>
      <c r="J211" s="11">
        <f>IF(OR(H211="",I211="No"),IF(H211="","",0),IF(N(Clients!$C$3)&gt;0,CEILING(H211*60,Clients!$C$3)/60,H211))</f>
        <v/>
      </c>
      <c r="K211" s="12">
        <f>IF(B211="","",IFERROR(INDEX(Clients!$B$6:$B$20,MATCH(B211,Clients!$A$6:$A$20,0)),0))</f>
        <v/>
      </c>
      <c r="L211" s="12">
        <f>IF(OR(J211="",K211=""),"",ROUND(J211*K211,2))</f>
        <v/>
      </c>
      <c r="M211" s="8" t="n"/>
      <c r="N211" s="8" t="n"/>
    </row>
    <row r="212">
      <c r="A212" s="7" t="n"/>
      <c r="B212" s="8" t="n"/>
      <c r="C212" s="8" t="n"/>
      <c r="D212" s="9" t="n"/>
      <c r="E212" s="9" t="n"/>
      <c r="F212" s="8" t="n"/>
      <c r="G212" s="10" t="n"/>
      <c r="H212" s="11">
        <f>IF(AND(D212&lt;&gt;"",E212&lt;&gt;""),ROUND(MAX(0,(MOD(E212-D212,1)*1440-N(F212))/60),4),IF(G212&lt;&gt;"",N(G212),""))</f>
        <v/>
      </c>
      <c r="I212" s="8" t="n"/>
      <c r="J212" s="11">
        <f>IF(OR(H212="",I212="No"),IF(H212="","",0),IF(N(Clients!$C$3)&gt;0,CEILING(H212*60,Clients!$C$3)/60,H212))</f>
        <v/>
      </c>
      <c r="K212" s="12">
        <f>IF(B212="","",IFERROR(INDEX(Clients!$B$6:$B$20,MATCH(B212,Clients!$A$6:$A$20,0)),0))</f>
        <v/>
      </c>
      <c r="L212" s="12">
        <f>IF(OR(J212="",K212=""),"",ROUND(J212*K212,2))</f>
        <v/>
      </c>
      <c r="M212" s="8" t="n"/>
      <c r="N212" s="8" t="n"/>
    </row>
    <row r="213">
      <c r="A213" s="7" t="n"/>
      <c r="B213" s="8" t="n"/>
      <c r="C213" s="8" t="n"/>
      <c r="D213" s="9" t="n"/>
      <c r="E213" s="9" t="n"/>
      <c r="F213" s="8" t="n"/>
      <c r="G213" s="10" t="n"/>
      <c r="H213" s="11">
        <f>IF(AND(D213&lt;&gt;"",E213&lt;&gt;""),ROUND(MAX(0,(MOD(E213-D213,1)*1440-N(F213))/60),4),IF(G213&lt;&gt;"",N(G213),""))</f>
        <v/>
      </c>
      <c r="I213" s="8" t="n"/>
      <c r="J213" s="11">
        <f>IF(OR(H213="",I213="No"),IF(H213="","",0),IF(N(Clients!$C$3)&gt;0,CEILING(H213*60,Clients!$C$3)/60,H213))</f>
        <v/>
      </c>
      <c r="K213" s="12">
        <f>IF(B213="","",IFERROR(INDEX(Clients!$B$6:$B$20,MATCH(B213,Clients!$A$6:$A$20,0)),0))</f>
        <v/>
      </c>
      <c r="L213" s="12">
        <f>IF(OR(J213="",K213=""),"",ROUND(J213*K213,2))</f>
        <v/>
      </c>
      <c r="M213" s="8" t="n"/>
      <c r="N213" s="8" t="n"/>
    </row>
    <row r="214">
      <c r="A214" s="7" t="n"/>
      <c r="B214" s="8" t="n"/>
      <c r="C214" s="8" t="n"/>
      <c r="D214" s="9" t="n"/>
      <c r="E214" s="9" t="n"/>
      <c r="F214" s="8" t="n"/>
      <c r="G214" s="10" t="n"/>
      <c r="H214" s="11">
        <f>IF(AND(D214&lt;&gt;"",E214&lt;&gt;""),ROUND(MAX(0,(MOD(E214-D214,1)*1440-N(F214))/60),4),IF(G214&lt;&gt;"",N(G214),""))</f>
        <v/>
      </c>
      <c r="I214" s="8" t="n"/>
      <c r="J214" s="11">
        <f>IF(OR(H214="",I214="No"),IF(H214="","",0),IF(N(Clients!$C$3)&gt;0,CEILING(H214*60,Clients!$C$3)/60,H214))</f>
        <v/>
      </c>
      <c r="K214" s="12">
        <f>IF(B214="","",IFERROR(INDEX(Clients!$B$6:$B$20,MATCH(B214,Clients!$A$6:$A$20,0)),0))</f>
        <v/>
      </c>
      <c r="L214" s="12">
        <f>IF(OR(J214="",K214=""),"",ROUND(J214*K214,2))</f>
        <v/>
      </c>
      <c r="M214" s="8" t="n"/>
      <c r="N214" s="8" t="n"/>
    </row>
    <row r="215">
      <c r="A215" s="7" t="n"/>
      <c r="B215" s="8" t="n"/>
      <c r="C215" s="8" t="n"/>
      <c r="D215" s="9" t="n"/>
      <c r="E215" s="9" t="n"/>
      <c r="F215" s="8" t="n"/>
      <c r="G215" s="10" t="n"/>
      <c r="H215" s="11">
        <f>IF(AND(D215&lt;&gt;"",E215&lt;&gt;""),ROUND(MAX(0,(MOD(E215-D215,1)*1440-N(F215))/60),4),IF(G215&lt;&gt;"",N(G215),""))</f>
        <v/>
      </c>
      <c r="I215" s="8" t="n"/>
      <c r="J215" s="11">
        <f>IF(OR(H215="",I215="No"),IF(H215="","",0),IF(N(Clients!$C$3)&gt;0,CEILING(H215*60,Clients!$C$3)/60,H215))</f>
        <v/>
      </c>
      <c r="K215" s="12">
        <f>IF(B215="","",IFERROR(INDEX(Clients!$B$6:$B$20,MATCH(B215,Clients!$A$6:$A$20,0)),0))</f>
        <v/>
      </c>
      <c r="L215" s="12">
        <f>IF(OR(J215="",K215=""),"",ROUND(J215*K215,2))</f>
        <v/>
      </c>
      <c r="M215" s="8" t="n"/>
      <c r="N215" s="8" t="n"/>
    </row>
    <row r="216">
      <c r="A216" s="7" t="n"/>
      <c r="B216" s="8" t="n"/>
      <c r="C216" s="8" t="n"/>
      <c r="D216" s="9" t="n"/>
      <c r="E216" s="9" t="n"/>
      <c r="F216" s="8" t="n"/>
      <c r="G216" s="10" t="n"/>
      <c r="H216" s="11">
        <f>IF(AND(D216&lt;&gt;"",E216&lt;&gt;""),ROUND(MAX(0,(MOD(E216-D216,1)*1440-N(F216))/60),4),IF(G216&lt;&gt;"",N(G216),""))</f>
        <v/>
      </c>
      <c r="I216" s="8" t="n"/>
      <c r="J216" s="11">
        <f>IF(OR(H216="",I216="No"),IF(H216="","",0),IF(N(Clients!$C$3)&gt;0,CEILING(H216*60,Clients!$C$3)/60,H216))</f>
        <v/>
      </c>
      <c r="K216" s="12">
        <f>IF(B216="","",IFERROR(INDEX(Clients!$B$6:$B$20,MATCH(B216,Clients!$A$6:$A$20,0)),0))</f>
        <v/>
      </c>
      <c r="L216" s="12">
        <f>IF(OR(J216="",K216=""),"",ROUND(J216*K216,2))</f>
        <v/>
      </c>
      <c r="M216" s="8" t="n"/>
      <c r="N216" s="8" t="n"/>
    </row>
    <row r="217">
      <c r="A217" s="7" t="n"/>
      <c r="B217" s="8" t="n"/>
      <c r="C217" s="8" t="n"/>
      <c r="D217" s="9" t="n"/>
      <c r="E217" s="9" t="n"/>
      <c r="F217" s="8" t="n"/>
      <c r="G217" s="10" t="n"/>
      <c r="H217" s="11">
        <f>IF(AND(D217&lt;&gt;"",E217&lt;&gt;""),ROUND(MAX(0,(MOD(E217-D217,1)*1440-N(F217))/60),4),IF(G217&lt;&gt;"",N(G217),""))</f>
        <v/>
      </c>
      <c r="I217" s="8" t="n"/>
      <c r="J217" s="11">
        <f>IF(OR(H217="",I217="No"),IF(H217="","",0),IF(N(Clients!$C$3)&gt;0,CEILING(H217*60,Clients!$C$3)/60,H217))</f>
        <v/>
      </c>
      <c r="K217" s="12">
        <f>IF(B217="","",IFERROR(INDEX(Clients!$B$6:$B$20,MATCH(B217,Clients!$A$6:$A$20,0)),0))</f>
        <v/>
      </c>
      <c r="L217" s="12">
        <f>IF(OR(J217="",K217=""),"",ROUND(J217*K217,2))</f>
        <v/>
      </c>
      <c r="M217" s="8" t="n"/>
      <c r="N217" s="8" t="n"/>
    </row>
    <row r="218">
      <c r="A218" s="7" t="n"/>
      <c r="B218" s="8" t="n"/>
      <c r="C218" s="8" t="n"/>
      <c r="D218" s="9" t="n"/>
      <c r="E218" s="9" t="n"/>
      <c r="F218" s="8" t="n"/>
      <c r="G218" s="10" t="n"/>
      <c r="H218" s="11">
        <f>IF(AND(D218&lt;&gt;"",E218&lt;&gt;""),ROUND(MAX(0,(MOD(E218-D218,1)*1440-N(F218))/60),4),IF(G218&lt;&gt;"",N(G218),""))</f>
        <v/>
      </c>
      <c r="I218" s="8" t="n"/>
      <c r="J218" s="11">
        <f>IF(OR(H218="",I218="No"),IF(H218="","",0),IF(N(Clients!$C$3)&gt;0,CEILING(H218*60,Clients!$C$3)/60,H218))</f>
        <v/>
      </c>
      <c r="K218" s="12">
        <f>IF(B218="","",IFERROR(INDEX(Clients!$B$6:$B$20,MATCH(B218,Clients!$A$6:$A$20,0)),0))</f>
        <v/>
      </c>
      <c r="L218" s="12">
        <f>IF(OR(J218="",K218=""),"",ROUND(J218*K218,2))</f>
        <v/>
      </c>
      <c r="M218" s="8" t="n"/>
      <c r="N218" s="8" t="n"/>
    </row>
    <row r="219">
      <c r="A219" s="7" t="n"/>
      <c r="B219" s="8" t="n"/>
      <c r="C219" s="8" t="n"/>
      <c r="D219" s="9" t="n"/>
      <c r="E219" s="9" t="n"/>
      <c r="F219" s="8" t="n"/>
      <c r="G219" s="10" t="n"/>
      <c r="H219" s="11">
        <f>IF(AND(D219&lt;&gt;"",E219&lt;&gt;""),ROUND(MAX(0,(MOD(E219-D219,1)*1440-N(F219))/60),4),IF(G219&lt;&gt;"",N(G219),""))</f>
        <v/>
      </c>
      <c r="I219" s="8" t="n"/>
      <c r="J219" s="11">
        <f>IF(OR(H219="",I219="No"),IF(H219="","",0),IF(N(Clients!$C$3)&gt;0,CEILING(H219*60,Clients!$C$3)/60,H219))</f>
        <v/>
      </c>
      <c r="K219" s="12">
        <f>IF(B219="","",IFERROR(INDEX(Clients!$B$6:$B$20,MATCH(B219,Clients!$A$6:$A$20,0)),0))</f>
        <v/>
      </c>
      <c r="L219" s="12">
        <f>IF(OR(J219="",K219=""),"",ROUND(J219*K219,2))</f>
        <v/>
      </c>
      <c r="M219" s="8" t="n"/>
      <c r="N219" s="8" t="n"/>
    </row>
    <row r="220">
      <c r="A220" s="7" t="n"/>
      <c r="B220" s="8" t="n"/>
      <c r="C220" s="8" t="n"/>
      <c r="D220" s="9" t="n"/>
      <c r="E220" s="9" t="n"/>
      <c r="F220" s="8" t="n"/>
      <c r="G220" s="10" t="n"/>
      <c r="H220" s="11">
        <f>IF(AND(D220&lt;&gt;"",E220&lt;&gt;""),ROUND(MAX(0,(MOD(E220-D220,1)*1440-N(F220))/60),4),IF(G220&lt;&gt;"",N(G220),""))</f>
        <v/>
      </c>
      <c r="I220" s="8" t="n"/>
      <c r="J220" s="11">
        <f>IF(OR(H220="",I220="No"),IF(H220="","",0),IF(N(Clients!$C$3)&gt;0,CEILING(H220*60,Clients!$C$3)/60,H220))</f>
        <v/>
      </c>
      <c r="K220" s="12">
        <f>IF(B220="","",IFERROR(INDEX(Clients!$B$6:$B$20,MATCH(B220,Clients!$A$6:$A$20,0)),0))</f>
        <v/>
      </c>
      <c r="L220" s="12">
        <f>IF(OR(J220="",K220=""),"",ROUND(J220*K220,2))</f>
        <v/>
      </c>
      <c r="M220" s="8" t="n"/>
      <c r="N220" s="8" t="n"/>
    </row>
    <row r="221">
      <c r="A221" s="7" t="n"/>
      <c r="B221" s="8" t="n"/>
      <c r="C221" s="8" t="n"/>
      <c r="D221" s="9" t="n"/>
      <c r="E221" s="9" t="n"/>
      <c r="F221" s="8" t="n"/>
      <c r="G221" s="10" t="n"/>
      <c r="H221" s="11">
        <f>IF(AND(D221&lt;&gt;"",E221&lt;&gt;""),ROUND(MAX(0,(MOD(E221-D221,1)*1440-N(F221))/60),4),IF(G221&lt;&gt;"",N(G221),""))</f>
        <v/>
      </c>
      <c r="I221" s="8" t="n"/>
      <c r="J221" s="11">
        <f>IF(OR(H221="",I221="No"),IF(H221="","",0),IF(N(Clients!$C$3)&gt;0,CEILING(H221*60,Clients!$C$3)/60,H221))</f>
        <v/>
      </c>
      <c r="K221" s="12">
        <f>IF(B221="","",IFERROR(INDEX(Clients!$B$6:$B$20,MATCH(B221,Clients!$A$6:$A$20,0)),0))</f>
        <v/>
      </c>
      <c r="L221" s="12">
        <f>IF(OR(J221="",K221=""),"",ROUND(J221*K221,2))</f>
        <v/>
      </c>
      <c r="M221" s="8" t="n"/>
      <c r="N221" s="8" t="n"/>
    </row>
    <row r="222">
      <c r="A222" s="7" t="n"/>
      <c r="B222" s="8" t="n"/>
      <c r="C222" s="8" t="n"/>
      <c r="D222" s="9" t="n"/>
      <c r="E222" s="9" t="n"/>
      <c r="F222" s="8" t="n"/>
      <c r="G222" s="10" t="n"/>
      <c r="H222" s="11">
        <f>IF(AND(D222&lt;&gt;"",E222&lt;&gt;""),ROUND(MAX(0,(MOD(E222-D222,1)*1440-N(F222))/60),4),IF(G222&lt;&gt;"",N(G222),""))</f>
        <v/>
      </c>
      <c r="I222" s="8" t="n"/>
      <c r="J222" s="11">
        <f>IF(OR(H222="",I222="No"),IF(H222="","",0),IF(N(Clients!$C$3)&gt;0,CEILING(H222*60,Clients!$C$3)/60,H222))</f>
        <v/>
      </c>
      <c r="K222" s="12">
        <f>IF(B222="","",IFERROR(INDEX(Clients!$B$6:$B$20,MATCH(B222,Clients!$A$6:$A$20,0)),0))</f>
        <v/>
      </c>
      <c r="L222" s="12">
        <f>IF(OR(J222="",K222=""),"",ROUND(J222*K222,2))</f>
        <v/>
      </c>
      <c r="M222" s="8" t="n"/>
      <c r="N222" s="8" t="n"/>
    </row>
    <row r="223">
      <c r="A223" s="7" t="n"/>
      <c r="B223" s="8" t="n"/>
      <c r="C223" s="8" t="n"/>
      <c r="D223" s="9" t="n"/>
      <c r="E223" s="9" t="n"/>
      <c r="F223" s="8" t="n"/>
      <c r="G223" s="10" t="n"/>
      <c r="H223" s="11">
        <f>IF(AND(D223&lt;&gt;"",E223&lt;&gt;""),ROUND(MAX(0,(MOD(E223-D223,1)*1440-N(F223))/60),4),IF(G223&lt;&gt;"",N(G223),""))</f>
        <v/>
      </c>
      <c r="I223" s="8" t="n"/>
      <c r="J223" s="11">
        <f>IF(OR(H223="",I223="No"),IF(H223="","",0),IF(N(Clients!$C$3)&gt;0,CEILING(H223*60,Clients!$C$3)/60,H223))</f>
        <v/>
      </c>
      <c r="K223" s="12">
        <f>IF(B223="","",IFERROR(INDEX(Clients!$B$6:$B$20,MATCH(B223,Clients!$A$6:$A$20,0)),0))</f>
        <v/>
      </c>
      <c r="L223" s="12">
        <f>IF(OR(J223="",K223=""),"",ROUND(J223*K223,2))</f>
        <v/>
      </c>
      <c r="M223" s="8" t="n"/>
      <c r="N223" s="8" t="n"/>
    </row>
    <row r="224">
      <c r="A224" s="7" t="n"/>
      <c r="B224" s="8" t="n"/>
      <c r="C224" s="8" t="n"/>
      <c r="D224" s="9" t="n"/>
      <c r="E224" s="9" t="n"/>
      <c r="F224" s="8" t="n"/>
      <c r="G224" s="10" t="n"/>
      <c r="H224" s="11">
        <f>IF(AND(D224&lt;&gt;"",E224&lt;&gt;""),ROUND(MAX(0,(MOD(E224-D224,1)*1440-N(F224))/60),4),IF(G224&lt;&gt;"",N(G224),""))</f>
        <v/>
      </c>
      <c r="I224" s="8" t="n"/>
      <c r="J224" s="11">
        <f>IF(OR(H224="",I224="No"),IF(H224="","",0),IF(N(Clients!$C$3)&gt;0,CEILING(H224*60,Clients!$C$3)/60,H224))</f>
        <v/>
      </c>
      <c r="K224" s="12">
        <f>IF(B224="","",IFERROR(INDEX(Clients!$B$6:$B$20,MATCH(B224,Clients!$A$6:$A$20,0)),0))</f>
        <v/>
      </c>
      <c r="L224" s="12">
        <f>IF(OR(J224="",K224=""),"",ROUND(J224*K224,2))</f>
        <v/>
      </c>
      <c r="M224" s="8" t="n"/>
      <c r="N224" s="8" t="n"/>
    </row>
    <row r="225">
      <c r="A225" s="7" t="n"/>
      <c r="B225" s="8" t="n"/>
      <c r="C225" s="8" t="n"/>
      <c r="D225" s="9" t="n"/>
      <c r="E225" s="9" t="n"/>
      <c r="F225" s="8" t="n"/>
      <c r="G225" s="10" t="n"/>
      <c r="H225" s="11">
        <f>IF(AND(D225&lt;&gt;"",E225&lt;&gt;""),ROUND(MAX(0,(MOD(E225-D225,1)*1440-N(F225))/60),4),IF(G225&lt;&gt;"",N(G225),""))</f>
        <v/>
      </c>
      <c r="I225" s="8" t="n"/>
      <c r="J225" s="11">
        <f>IF(OR(H225="",I225="No"),IF(H225="","",0),IF(N(Clients!$C$3)&gt;0,CEILING(H225*60,Clients!$C$3)/60,H225))</f>
        <v/>
      </c>
      <c r="K225" s="12">
        <f>IF(B225="","",IFERROR(INDEX(Clients!$B$6:$B$20,MATCH(B225,Clients!$A$6:$A$20,0)),0))</f>
        <v/>
      </c>
      <c r="L225" s="12">
        <f>IF(OR(J225="",K225=""),"",ROUND(J225*K225,2))</f>
        <v/>
      </c>
      <c r="M225" s="8" t="n"/>
      <c r="N225" s="8" t="n"/>
    </row>
    <row r="226">
      <c r="A226" s="7" t="n"/>
      <c r="B226" s="8" t="n"/>
      <c r="C226" s="8" t="n"/>
      <c r="D226" s="9" t="n"/>
      <c r="E226" s="9" t="n"/>
      <c r="F226" s="8" t="n"/>
      <c r="G226" s="10" t="n"/>
      <c r="H226" s="11">
        <f>IF(AND(D226&lt;&gt;"",E226&lt;&gt;""),ROUND(MAX(0,(MOD(E226-D226,1)*1440-N(F226))/60),4),IF(G226&lt;&gt;"",N(G226),""))</f>
        <v/>
      </c>
      <c r="I226" s="8" t="n"/>
      <c r="J226" s="11">
        <f>IF(OR(H226="",I226="No"),IF(H226="","",0),IF(N(Clients!$C$3)&gt;0,CEILING(H226*60,Clients!$C$3)/60,H226))</f>
        <v/>
      </c>
      <c r="K226" s="12">
        <f>IF(B226="","",IFERROR(INDEX(Clients!$B$6:$B$20,MATCH(B226,Clients!$A$6:$A$20,0)),0))</f>
        <v/>
      </c>
      <c r="L226" s="12">
        <f>IF(OR(J226="",K226=""),"",ROUND(J226*K226,2))</f>
        <v/>
      </c>
      <c r="M226" s="8" t="n"/>
      <c r="N226" s="8" t="n"/>
    </row>
    <row r="227">
      <c r="A227" s="7" t="n"/>
      <c r="B227" s="8" t="n"/>
      <c r="C227" s="8" t="n"/>
      <c r="D227" s="9" t="n"/>
      <c r="E227" s="9" t="n"/>
      <c r="F227" s="8" t="n"/>
      <c r="G227" s="10" t="n"/>
      <c r="H227" s="11">
        <f>IF(AND(D227&lt;&gt;"",E227&lt;&gt;""),ROUND(MAX(0,(MOD(E227-D227,1)*1440-N(F227))/60),4),IF(G227&lt;&gt;"",N(G227),""))</f>
        <v/>
      </c>
      <c r="I227" s="8" t="n"/>
      <c r="J227" s="11">
        <f>IF(OR(H227="",I227="No"),IF(H227="","",0),IF(N(Clients!$C$3)&gt;0,CEILING(H227*60,Clients!$C$3)/60,H227))</f>
        <v/>
      </c>
      <c r="K227" s="12">
        <f>IF(B227="","",IFERROR(INDEX(Clients!$B$6:$B$20,MATCH(B227,Clients!$A$6:$A$20,0)),0))</f>
        <v/>
      </c>
      <c r="L227" s="12">
        <f>IF(OR(J227="",K227=""),"",ROUND(J227*K227,2))</f>
        <v/>
      </c>
      <c r="M227" s="8" t="n"/>
      <c r="N227" s="8" t="n"/>
    </row>
    <row r="228">
      <c r="A228" s="7" t="n"/>
      <c r="B228" s="8" t="n"/>
      <c r="C228" s="8" t="n"/>
      <c r="D228" s="9" t="n"/>
      <c r="E228" s="9" t="n"/>
      <c r="F228" s="8" t="n"/>
      <c r="G228" s="10" t="n"/>
      <c r="H228" s="11">
        <f>IF(AND(D228&lt;&gt;"",E228&lt;&gt;""),ROUND(MAX(0,(MOD(E228-D228,1)*1440-N(F228))/60),4),IF(G228&lt;&gt;"",N(G228),""))</f>
        <v/>
      </c>
      <c r="I228" s="8" t="n"/>
      <c r="J228" s="11">
        <f>IF(OR(H228="",I228="No"),IF(H228="","",0),IF(N(Clients!$C$3)&gt;0,CEILING(H228*60,Clients!$C$3)/60,H228))</f>
        <v/>
      </c>
      <c r="K228" s="12">
        <f>IF(B228="","",IFERROR(INDEX(Clients!$B$6:$B$20,MATCH(B228,Clients!$A$6:$A$20,0)),0))</f>
        <v/>
      </c>
      <c r="L228" s="12">
        <f>IF(OR(J228="",K228=""),"",ROUND(J228*K228,2))</f>
        <v/>
      </c>
      <c r="M228" s="8" t="n"/>
      <c r="N228" s="8" t="n"/>
    </row>
    <row r="229">
      <c r="A229" s="7" t="n"/>
      <c r="B229" s="8" t="n"/>
      <c r="C229" s="8" t="n"/>
      <c r="D229" s="9" t="n"/>
      <c r="E229" s="9" t="n"/>
      <c r="F229" s="8" t="n"/>
      <c r="G229" s="10" t="n"/>
      <c r="H229" s="11">
        <f>IF(AND(D229&lt;&gt;"",E229&lt;&gt;""),ROUND(MAX(0,(MOD(E229-D229,1)*1440-N(F229))/60),4),IF(G229&lt;&gt;"",N(G229),""))</f>
        <v/>
      </c>
      <c r="I229" s="8" t="n"/>
      <c r="J229" s="11">
        <f>IF(OR(H229="",I229="No"),IF(H229="","",0),IF(N(Clients!$C$3)&gt;0,CEILING(H229*60,Clients!$C$3)/60,H229))</f>
        <v/>
      </c>
      <c r="K229" s="12">
        <f>IF(B229="","",IFERROR(INDEX(Clients!$B$6:$B$20,MATCH(B229,Clients!$A$6:$A$20,0)),0))</f>
        <v/>
      </c>
      <c r="L229" s="12">
        <f>IF(OR(J229="",K229=""),"",ROUND(J229*K229,2))</f>
        <v/>
      </c>
      <c r="M229" s="8" t="n"/>
      <c r="N229" s="8" t="n"/>
    </row>
    <row r="230">
      <c r="A230" s="7" t="n"/>
      <c r="B230" s="8" t="n"/>
      <c r="C230" s="8" t="n"/>
      <c r="D230" s="9" t="n"/>
      <c r="E230" s="9" t="n"/>
      <c r="F230" s="8" t="n"/>
      <c r="G230" s="10" t="n"/>
      <c r="H230" s="11">
        <f>IF(AND(D230&lt;&gt;"",E230&lt;&gt;""),ROUND(MAX(0,(MOD(E230-D230,1)*1440-N(F230))/60),4),IF(G230&lt;&gt;"",N(G230),""))</f>
        <v/>
      </c>
      <c r="I230" s="8" t="n"/>
      <c r="J230" s="11">
        <f>IF(OR(H230="",I230="No"),IF(H230="","",0),IF(N(Clients!$C$3)&gt;0,CEILING(H230*60,Clients!$C$3)/60,H230))</f>
        <v/>
      </c>
      <c r="K230" s="12">
        <f>IF(B230="","",IFERROR(INDEX(Clients!$B$6:$B$20,MATCH(B230,Clients!$A$6:$A$20,0)),0))</f>
        <v/>
      </c>
      <c r="L230" s="12">
        <f>IF(OR(J230="",K230=""),"",ROUND(J230*K230,2))</f>
        <v/>
      </c>
      <c r="M230" s="8" t="n"/>
      <c r="N230" s="8" t="n"/>
    </row>
    <row r="231">
      <c r="A231" s="7" t="n"/>
      <c r="B231" s="8" t="n"/>
      <c r="C231" s="8" t="n"/>
      <c r="D231" s="9" t="n"/>
      <c r="E231" s="9" t="n"/>
      <c r="F231" s="8" t="n"/>
      <c r="G231" s="10" t="n"/>
      <c r="H231" s="11">
        <f>IF(AND(D231&lt;&gt;"",E231&lt;&gt;""),ROUND(MAX(0,(MOD(E231-D231,1)*1440-N(F231))/60),4),IF(G231&lt;&gt;"",N(G231),""))</f>
        <v/>
      </c>
      <c r="I231" s="8" t="n"/>
      <c r="J231" s="11">
        <f>IF(OR(H231="",I231="No"),IF(H231="","",0),IF(N(Clients!$C$3)&gt;0,CEILING(H231*60,Clients!$C$3)/60,H231))</f>
        <v/>
      </c>
      <c r="K231" s="12">
        <f>IF(B231="","",IFERROR(INDEX(Clients!$B$6:$B$20,MATCH(B231,Clients!$A$6:$A$20,0)),0))</f>
        <v/>
      </c>
      <c r="L231" s="12">
        <f>IF(OR(J231="",K231=""),"",ROUND(J231*K231,2))</f>
        <v/>
      </c>
      <c r="M231" s="8" t="n"/>
      <c r="N231" s="8" t="n"/>
    </row>
    <row r="232">
      <c r="A232" s="7" t="n"/>
      <c r="B232" s="8" t="n"/>
      <c r="C232" s="8" t="n"/>
      <c r="D232" s="9" t="n"/>
      <c r="E232" s="9" t="n"/>
      <c r="F232" s="8" t="n"/>
      <c r="G232" s="10" t="n"/>
      <c r="H232" s="11">
        <f>IF(AND(D232&lt;&gt;"",E232&lt;&gt;""),ROUND(MAX(0,(MOD(E232-D232,1)*1440-N(F232))/60),4),IF(G232&lt;&gt;"",N(G232),""))</f>
        <v/>
      </c>
      <c r="I232" s="8" t="n"/>
      <c r="J232" s="11">
        <f>IF(OR(H232="",I232="No"),IF(H232="","",0),IF(N(Clients!$C$3)&gt;0,CEILING(H232*60,Clients!$C$3)/60,H232))</f>
        <v/>
      </c>
      <c r="K232" s="12">
        <f>IF(B232="","",IFERROR(INDEX(Clients!$B$6:$B$20,MATCH(B232,Clients!$A$6:$A$20,0)),0))</f>
        <v/>
      </c>
      <c r="L232" s="12">
        <f>IF(OR(J232="",K232=""),"",ROUND(J232*K232,2))</f>
        <v/>
      </c>
      <c r="M232" s="8" t="n"/>
      <c r="N232" s="8" t="n"/>
    </row>
    <row r="233">
      <c r="A233" s="7" t="n"/>
      <c r="B233" s="8" t="n"/>
      <c r="C233" s="8" t="n"/>
      <c r="D233" s="9" t="n"/>
      <c r="E233" s="9" t="n"/>
      <c r="F233" s="8" t="n"/>
      <c r="G233" s="10" t="n"/>
      <c r="H233" s="11">
        <f>IF(AND(D233&lt;&gt;"",E233&lt;&gt;""),ROUND(MAX(0,(MOD(E233-D233,1)*1440-N(F233))/60),4),IF(G233&lt;&gt;"",N(G233),""))</f>
        <v/>
      </c>
      <c r="I233" s="8" t="n"/>
      <c r="J233" s="11">
        <f>IF(OR(H233="",I233="No"),IF(H233="","",0),IF(N(Clients!$C$3)&gt;0,CEILING(H233*60,Clients!$C$3)/60,H233))</f>
        <v/>
      </c>
      <c r="K233" s="12">
        <f>IF(B233="","",IFERROR(INDEX(Clients!$B$6:$B$20,MATCH(B233,Clients!$A$6:$A$20,0)),0))</f>
        <v/>
      </c>
      <c r="L233" s="12">
        <f>IF(OR(J233="",K233=""),"",ROUND(J233*K233,2))</f>
        <v/>
      </c>
      <c r="M233" s="8" t="n"/>
      <c r="N233" s="8" t="n"/>
    </row>
    <row r="234">
      <c r="A234" s="7" t="n"/>
      <c r="B234" s="8" t="n"/>
      <c r="C234" s="8" t="n"/>
      <c r="D234" s="9" t="n"/>
      <c r="E234" s="9" t="n"/>
      <c r="F234" s="8" t="n"/>
      <c r="G234" s="10" t="n"/>
      <c r="H234" s="11">
        <f>IF(AND(D234&lt;&gt;"",E234&lt;&gt;""),ROUND(MAX(0,(MOD(E234-D234,1)*1440-N(F234))/60),4),IF(G234&lt;&gt;"",N(G234),""))</f>
        <v/>
      </c>
      <c r="I234" s="8" t="n"/>
      <c r="J234" s="11">
        <f>IF(OR(H234="",I234="No"),IF(H234="","",0),IF(N(Clients!$C$3)&gt;0,CEILING(H234*60,Clients!$C$3)/60,H234))</f>
        <v/>
      </c>
      <c r="K234" s="12">
        <f>IF(B234="","",IFERROR(INDEX(Clients!$B$6:$B$20,MATCH(B234,Clients!$A$6:$A$20,0)),0))</f>
        <v/>
      </c>
      <c r="L234" s="12">
        <f>IF(OR(J234="",K234=""),"",ROUND(J234*K234,2))</f>
        <v/>
      </c>
      <c r="M234" s="8" t="n"/>
      <c r="N234" s="8" t="n"/>
    </row>
    <row r="235">
      <c r="A235" s="7" t="n"/>
      <c r="B235" s="8" t="n"/>
      <c r="C235" s="8" t="n"/>
      <c r="D235" s="9" t="n"/>
      <c r="E235" s="9" t="n"/>
      <c r="F235" s="8" t="n"/>
      <c r="G235" s="10" t="n"/>
      <c r="H235" s="11">
        <f>IF(AND(D235&lt;&gt;"",E235&lt;&gt;""),ROUND(MAX(0,(MOD(E235-D235,1)*1440-N(F235))/60),4),IF(G235&lt;&gt;"",N(G235),""))</f>
        <v/>
      </c>
      <c r="I235" s="8" t="n"/>
      <c r="J235" s="11">
        <f>IF(OR(H235="",I235="No"),IF(H235="","",0),IF(N(Clients!$C$3)&gt;0,CEILING(H235*60,Clients!$C$3)/60,H235))</f>
        <v/>
      </c>
      <c r="K235" s="12">
        <f>IF(B235="","",IFERROR(INDEX(Clients!$B$6:$B$20,MATCH(B235,Clients!$A$6:$A$20,0)),0))</f>
        <v/>
      </c>
      <c r="L235" s="12">
        <f>IF(OR(J235="",K235=""),"",ROUND(J235*K235,2))</f>
        <v/>
      </c>
      <c r="M235" s="8" t="n"/>
      <c r="N235" s="8" t="n"/>
    </row>
    <row r="236">
      <c r="A236" s="7" t="n"/>
      <c r="B236" s="8" t="n"/>
      <c r="C236" s="8" t="n"/>
      <c r="D236" s="9" t="n"/>
      <c r="E236" s="9" t="n"/>
      <c r="F236" s="8" t="n"/>
      <c r="G236" s="10" t="n"/>
      <c r="H236" s="11">
        <f>IF(AND(D236&lt;&gt;"",E236&lt;&gt;""),ROUND(MAX(0,(MOD(E236-D236,1)*1440-N(F236))/60),4),IF(G236&lt;&gt;"",N(G236),""))</f>
        <v/>
      </c>
      <c r="I236" s="8" t="n"/>
      <c r="J236" s="11">
        <f>IF(OR(H236="",I236="No"),IF(H236="","",0),IF(N(Clients!$C$3)&gt;0,CEILING(H236*60,Clients!$C$3)/60,H236))</f>
        <v/>
      </c>
      <c r="K236" s="12">
        <f>IF(B236="","",IFERROR(INDEX(Clients!$B$6:$B$20,MATCH(B236,Clients!$A$6:$A$20,0)),0))</f>
        <v/>
      </c>
      <c r="L236" s="12">
        <f>IF(OR(J236="",K236=""),"",ROUND(J236*K236,2))</f>
        <v/>
      </c>
      <c r="M236" s="8" t="n"/>
      <c r="N236" s="8" t="n"/>
    </row>
    <row r="237">
      <c r="A237" s="7" t="n"/>
      <c r="B237" s="8" t="n"/>
      <c r="C237" s="8" t="n"/>
      <c r="D237" s="9" t="n"/>
      <c r="E237" s="9" t="n"/>
      <c r="F237" s="8" t="n"/>
      <c r="G237" s="10" t="n"/>
      <c r="H237" s="11">
        <f>IF(AND(D237&lt;&gt;"",E237&lt;&gt;""),ROUND(MAX(0,(MOD(E237-D237,1)*1440-N(F237))/60),4),IF(G237&lt;&gt;"",N(G237),""))</f>
        <v/>
      </c>
      <c r="I237" s="8" t="n"/>
      <c r="J237" s="11">
        <f>IF(OR(H237="",I237="No"),IF(H237="","",0),IF(N(Clients!$C$3)&gt;0,CEILING(H237*60,Clients!$C$3)/60,H237))</f>
        <v/>
      </c>
      <c r="K237" s="12">
        <f>IF(B237="","",IFERROR(INDEX(Clients!$B$6:$B$20,MATCH(B237,Clients!$A$6:$A$20,0)),0))</f>
        <v/>
      </c>
      <c r="L237" s="12">
        <f>IF(OR(J237="",K237=""),"",ROUND(J237*K237,2))</f>
        <v/>
      </c>
      <c r="M237" s="8" t="n"/>
      <c r="N237" s="8" t="n"/>
    </row>
    <row r="238">
      <c r="A238" s="7" t="n"/>
      <c r="B238" s="8" t="n"/>
      <c r="C238" s="8" t="n"/>
      <c r="D238" s="9" t="n"/>
      <c r="E238" s="9" t="n"/>
      <c r="F238" s="8" t="n"/>
      <c r="G238" s="10" t="n"/>
      <c r="H238" s="11">
        <f>IF(AND(D238&lt;&gt;"",E238&lt;&gt;""),ROUND(MAX(0,(MOD(E238-D238,1)*1440-N(F238))/60),4),IF(G238&lt;&gt;"",N(G238),""))</f>
        <v/>
      </c>
      <c r="I238" s="8" t="n"/>
      <c r="J238" s="11">
        <f>IF(OR(H238="",I238="No"),IF(H238="","",0),IF(N(Clients!$C$3)&gt;0,CEILING(H238*60,Clients!$C$3)/60,H238))</f>
        <v/>
      </c>
      <c r="K238" s="12">
        <f>IF(B238="","",IFERROR(INDEX(Clients!$B$6:$B$20,MATCH(B238,Clients!$A$6:$A$20,0)),0))</f>
        <v/>
      </c>
      <c r="L238" s="12">
        <f>IF(OR(J238="",K238=""),"",ROUND(J238*K238,2))</f>
        <v/>
      </c>
      <c r="M238" s="8" t="n"/>
      <c r="N238" s="8" t="n"/>
    </row>
    <row r="239">
      <c r="A239" s="7" t="n"/>
      <c r="B239" s="8" t="n"/>
      <c r="C239" s="8" t="n"/>
      <c r="D239" s="9" t="n"/>
      <c r="E239" s="9" t="n"/>
      <c r="F239" s="8" t="n"/>
      <c r="G239" s="10" t="n"/>
      <c r="H239" s="11">
        <f>IF(AND(D239&lt;&gt;"",E239&lt;&gt;""),ROUND(MAX(0,(MOD(E239-D239,1)*1440-N(F239))/60),4),IF(G239&lt;&gt;"",N(G239),""))</f>
        <v/>
      </c>
      <c r="I239" s="8" t="n"/>
      <c r="J239" s="11">
        <f>IF(OR(H239="",I239="No"),IF(H239="","",0),IF(N(Clients!$C$3)&gt;0,CEILING(H239*60,Clients!$C$3)/60,H239))</f>
        <v/>
      </c>
      <c r="K239" s="12">
        <f>IF(B239="","",IFERROR(INDEX(Clients!$B$6:$B$20,MATCH(B239,Clients!$A$6:$A$20,0)),0))</f>
        <v/>
      </c>
      <c r="L239" s="12">
        <f>IF(OR(J239="",K239=""),"",ROUND(J239*K239,2))</f>
        <v/>
      </c>
      <c r="M239" s="8" t="n"/>
      <c r="N239" s="8" t="n"/>
    </row>
    <row r="240">
      <c r="A240" s="7" t="n"/>
      <c r="B240" s="8" t="n"/>
      <c r="C240" s="8" t="n"/>
      <c r="D240" s="9" t="n"/>
      <c r="E240" s="9" t="n"/>
      <c r="F240" s="8" t="n"/>
      <c r="G240" s="10" t="n"/>
      <c r="H240" s="11">
        <f>IF(AND(D240&lt;&gt;"",E240&lt;&gt;""),ROUND(MAX(0,(MOD(E240-D240,1)*1440-N(F240))/60),4),IF(G240&lt;&gt;"",N(G240),""))</f>
        <v/>
      </c>
      <c r="I240" s="8" t="n"/>
      <c r="J240" s="11">
        <f>IF(OR(H240="",I240="No"),IF(H240="","",0),IF(N(Clients!$C$3)&gt;0,CEILING(H240*60,Clients!$C$3)/60,H240))</f>
        <v/>
      </c>
      <c r="K240" s="12">
        <f>IF(B240="","",IFERROR(INDEX(Clients!$B$6:$B$20,MATCH(B240,Clients!$A$6:$A$20,0)),0))</f>
        <v/>
      </c>
      <c r="L240" s="12">
        <f>IF(OR(J240="",K240=""),"",ROUND(J240*K240,2))</f>
        <v/>
      </c>
      <c r="M240" s="8" t="n"/>
      <c r="N240" s="8" t="n"/>
    </row>
    <row r="241">
      <c r="A241" s="7" t="n"/>
      <c r="B241" s="8" t="n"/>
      <c r="C241" s="8" t="n"/>
      <c r="D241" s="9" t="n"/>
      <c r="E241" s="9" t="n"/>
      <c r="F241" s="8" t="n"/>
      <c r="G241" s="10" t="n"/>
      <c r="H241" s="11">
        <f>IF(AND(D241&lt;&gt;"",E241&lt;&gt;""),ROUND(MAX(0,(MOD(E241-D241,1)*1440-N(F241))/60),4),IF(G241&lt;&gt;"",N(G241),""))</f>
        <v/>
      </c>
      <c r="I241" s="8" t="n"/>
      <c r="J241" s="11">
        <f>IF(OR(H241="",I241="No"),IF(H241="","",0),IF(N(Clients!$C$3)&gt;0,CEILING(H241*60,Clients!$C$3)/60,H241))</f>
        <v/>
      </c>
      <c r="K241" s="12">
        <f>IF(B241="","",IFERROR(INDEX(Clients!$B$6:$B$20,MATCH(B241,Clients!$A$6:$A$20,0)),0))</f>
        <v/>
      </c>
      <c r="L241" s="12">
        <f>IF(OR(J241="",K241=""),"",ROUND(J241*K241,2))</f>
        <v/>
      </c>
      <c r="M241" s="8" t="n"/>
      <c r="N241" s="8" t="n"/>
    </row>
    <row r="242">
      <c r="A242" s="7" t="n"/>
      <c r="B242" s="8" t="n"/>
      <c r="C242" s="8" t="n"/>
      <c r="D242" s="9" t="n"/>
      <c r="E242" s="9" t="n"/>
      <c r="F242" s="8" t="n"/>
      <c r="G242" s="10" t="n"/>
      <c r="H242" s="11">
        <f>IF(AND(D242&lt;&gt;"",E242&lt;&gt;""),ROUND(MAX(0,(MOD(E242-D242,1)*1440-N(F242))/60),4),IF(G242&lt;&gt;"",N(G242),""))</f>
        <v/>
      </c>
      <c r="I242" s="8" t="n"/>
      <c r="J242" s="11">
        <f>IF(OR(H242="",I242="No"),IF(H242="","",0),IF(N(Clients!$C$3)&gt;0,CEILING(H242*60,Clients!$C$3)/60,H242))</f>
        <v/>
      </c>
      <c r="K242" s="12">
        <f>IF(B242="","",IFERROR(INDEX(Clients!$B$6:$B$20,MATCH(B242,Clients!$A$6:$A$20,0)),0))</f>
        <v/>
      </c>
      <c r="L242" s="12">
        <f>IF(OR(J242="",K242=""),"",ROUND(J242*K242,2))</f>
        <v/>
      </c>
      <c r="M242" s="8" t="n"/>
      <c r="N242" s="8" t="n"/>
    </row>
    <row r="243">
      <c r="A243" s="7" t="n"/>
      <c r="B243" s="8" t="n"/>
      <c r="C243" s="8" t="n"/>
      <c r="D243" s="9" t="n"/>
      <c r="E243" s="9" t="n"/>
      <c r="F243" s="8" t="n"/>
      <c r="G243" s="10" t="n"/>
      <c r="H243" s="11">
        <f>IF(AND(D243&lt;&gt;"",E243&lt;&gt;""),ROUND(MAX(0,(MOD(E243-D243,1)*1440-N(F243))/60),4),IF(G243&lt;&gt;"",N(G243),""))</f>
        <v/>
      </c>
      <c r="I243" s="8" t="n"/>
      <c r="J243" s="11">
        <f>IF(OR(H243="",I243="No"),IF(H243="","",0),IF(N(Clients!$C$3)&gt;0,CEILING(H243*60,Clients!$C$3)/60,H243))</f>
        <v/>
      </c>
      <c r="K243" s="12">
        <f>IF(B243="","",IFERROR(INDEX(Clients!$B$6:$B$20,MATCH(B243,Clients!$A$6:$A$20,0)),0))</f>
        <v/>
      </c>
      <c r="L243" s="12">
        <f>IF(OR(J243="",K243=""),"",ROUND(J243*K243,2))</f>
        <v/>
      </c>
      <c r="M243" s="8" t="n"/>
      <c r="N243" s="8" t="n"/>
    </row>
    <row r="244">
      <c r="A244" s="7" t="n"/>
      <c r="B244" s="8" t="n"/>
      <c r="C244" s="8" t="n"/>
      <c r="D244" s="9" t="n"/>
      <c r="E244" s="9" t="n"/>
      <c r="F244" s="8" t="n"/>
      <c r="G244" s="10" t="n"/>
      <c r="H244" s="11">
        <f>IF(AND(D244&lt;&gt;"",E244&lt;&gt;""),ROUND(MAX(0,(MOD(E244-D244,1)*1440-N(F244))/60),4),IF(G244&lt;&gt;"",N(G244),""))</f>
        <v/>
      </c>
      <c r="I244" s="8" t="n"/>
      <c r="J244" s="11">
        <f>IF(OR(H244="",I244="No"),IF(H244="","",0),IF(N(Clients!$C$3)&gt;0,CEILING(H244*60,Clients!$C$3)/60,H244))</f>
        <v/>
      </c>
      <c r="K244" s="12">
        <f>IF(B244="","",IFERROR(INDEX(Clients!$B$6:$B$20,MATCH(B244,Clients!$A$6:$A$20,0)),0))</f>
        <v/>
      </c>
      <c r="L244" s="12">
        <f>IF(OR(J244="",K244=""),"",ROUND(J244*K244,2))</f>
        <v/>
      </c>
      <c r="M244" s="8" t="n"/>
      <c r="N244" s="8" t="n"/>
    </row>
    <row r="245">
      <c r="A245" s="7" t="n"/>
      <c r="B245" s="8" t="n"/>
      <c r="C245" s="8" t="n"/>
      <c r="D245" s="9" t="n"/>
      <c r="E245" s="9" t="n"/>
      <c r="F245" s="8" t="n"/>
      <c r="G245" s="10" t="n"/>
      <c r="H245" s="11">
        <f>IF(AND(D245&lt;&gt;"",E245&lt;&gt;""),ROUND(MAX(0,(MOD(E245-D245,1)*1440-N(F245))/60),4),IF(G245&lt;&gt;"",N(G245),""))</f>
        <v/>
      </c>
      <c r="I245" s="8" t="n"/>
      <c r="J245" s="11">
        <f>IF(OR(H245="",I245="No"),IF(H245="","",0),IF(N(Clients!$C$3)&gt;0,CEILING(H245*60,Clients!$C$3)/60,H245))</f>
        <v/>
      </c>
      <c r="K245" s="12">
        <f>IF(B245="","",IFERROR(INDEX(Clients!$B$6:$B$20,MATCH(B245,Clients!$A$6:$A$20,0)),0))</f>
        <v/>
      </c>
      <c r="L245" s="12">
        <f>IF(OR(J245="",K245=""),"",ROUND(J245*K245,2))</f>
        <v/>
      </c>
      <c r="M245" s="8" t="n"/>
      <c r="N245" s="8" t="n"/>
    </row>
    <row r="246">
      <c r="A246" s="7" t="n"/>
      <c r="B246" s="8" t="n"/>
      <c r="C246" s="8" t="n"/>
      <c r="D246" s="9" t="n"/>
      <c r="E246" s="9" t="n"/>
      <c r="F246" s="8" t="n"/>
      <c r="G246" s="10" t="n"/>
      <c r="H246" s="11">
        <f>IF(AND(D246&lt;&gt;"",E246&lt;&gt;""),ROUND(MAX(0,(MOD(E246-D246,1)*1440-N(F246))/60),4),IF(G246&lt;&gt;"",N(G246),""))</f>
        <v/>
      </c>
      <c r="I246" s="8" t="n"/>
      <c r="J246" s="11">
        <f>IF(OR(H246="",I246="No"),IF(H246="","",0),IF(N(Clients!$C$3)&gt;0,CEILING(H246*60,Clients!$C$3)/60,H246))</f>
        <v/>
      </c>
      <c r="K246" s="12">
        <f>IF(B246="","",IFERROR(INDEX(Clients!$B$6:$B$20,MATCH(B246,Clients!$A$6:$A$20,0)),0))</f>
        <v/>
      </c>
      <c r="L246" s="12">
        <f>IF(OR(J246="",K246=""),"",ROUND(J246*K246,2))</f>
        <v/>
      </c>
      <c r="M246" s="8" t="n"/>
      <c r="N246" s="8" t="n"/>
    </row>
    <row r="247">
      <c r="A247" s="7" t="n"/>
      <c r="B247" s="8" t="n"/>
      <c r="C247" s="8" t="n"/>
      <c r="D247" s="9" t="n"/>
      <c r="E247" s="9" t="n"/>
      <c r="F247" s="8" t="n"/>
      <c r="G247" s="10" t="n"/>
      <c r="H247" s="11">
        <f>IF(AND(D247&lt;&gt;"",E247&lt;&gt;""),ROUND(MAX(0,(MOD(E247-D247,1)*1440-N(F247))/60),4),IF(G247&lt;&gt;"",N(G247),""))</f>
        <v/>
      </c>
      <c r="I247" s="8" t="n"/>
      <c r="J247" s="11">
        <f>IF(OR(H247="",I247="No"),IF(H247="","",0),IF(N(Clients!$C$3)&gt;0,CEILING(H247*60,Clients!$C$3)/60,H247))</f>
        <v/>
      </c>
      <c r="K247" s="12">
        <f>IF(B247="","",IFERROR(INDEX(Clients!$B$6:$B$20,MATCH(B247,Clients!$A$6:$A$20,0)),0))</f>
        <v/>
      </c>
      <c r="L247" s="12">
        <f>IF(OR(J247="",K247=""),"",ROUND(J247*K247,2))</f>
        <v/>
      </c>
      <c r="M247" s="8" t="n"/>
      <c r="N247" s="8" t="n"/>
    </row>
    <row r="248">
      <c r="A248" s="7" t="n"/>
      <c r="B248" s="8" t="n"/>
      <c r="C248" s="8" t="n"/>
      <c r="D248" s="9" t="n"/>
      <c r="E248" s="9" t="n"/>
      <c r="F248" s="8" t="n"/>
      <c r="G248" s="10" t="n"/>
      <c r="H248" s="11">
        <f>IF(AND(D248&lt;&gt;"",E248&lt;&gt;""),ROUND(MAX(0,(MOD(E248-D248,1)*1440-N(F248))/60),4),IF(G248&lt;&gt;"",N(G248),""))</f>
        <v/>
      </c>
      <c r="I248" s="8" t="n"/>
      <c r="J248" s="11">
        <f>IF(OR(H248="",I248="No"),IF(H248="","",0),IF(N(Clients!$C$3)&gt;0,CEILING(H248*60,Clients!$C$3)/60,H248))</f>
        <v/>
      </c>
      <c r="K248" s="12">
        <f>IF(B248="","",IFERROR(INDEX(Clients!$B$6:$B$20,MATCH(B248,Clients!$A$6:$A$20,0)),0))</f>
        <v/>
      </c>
      <c r="L248" s="12">
        <f>IF(OR(J248="",K248=""),"",ROUND(J248*K248,2))</f>
        <v/>
      </c>
      <c r="M248" s="8" t="n"/>
      <c r="N248" s="8" t="n"/>
    </row>
    <row r="249">
      <c r="A249" s="7" t="n"/>
      <c r="B249" s="8" t="n"/>
      <c r="C249" s="8" t="n"/>
      <c r="D249" s="9" t="n"/>
      <c r="E249" s="9" t="n"/>
      <c r="F249" s="8" t="n"/>
      <c r="G249" s="10" t="n"/>
      <c r="H249" s="11">
        <f>IF(AND(D249&lt;&gt;"",E249&lt;&gt;""),ROUND(MAX(0,(MOD(E249-D249,1)*1440-N(F249))/60),4),IF(G249&lt;&gt;"",N(G249),""))</f>
        <v/>
      </c>
      <c r="I249" s="8" t="n"/>
      <c r="J249" s="11">
        <f>IF(OR(H249="",I249="No"),IF(H249="","",0),IF(N(Clients!$C$3)&gt;0,CEILING(H249*60,Clients!$C$3)/60,H249))</f>
        <v/>
      </c>
      <c r="K249" s="12">
        <f>IF(B249="","",IFERROR(INDEX(Clients!$B$6:$B$20,MATCH(B249,Clients!$A$6:$A$20,0)),0))</f>
        <v/>
      </c>
      <c r="L249" s="12">
        <f>IF(OR(J249="",K249=""),"",ROUND(J249*K249,2))</f>
        <v/>
      </c>
      <c r="M249" s="8" t="n"/>
      <c r="N249" s="8" t="n"/>
    </row>
    <row r="250">
      <c r="A250" s="7" t="n"/>
      <c r="B250" s="8" t="n"/>
      <c r="C250" s="8" t="n"/>
      <c r="D250" s="9" t="n"/>
      <c r="E250" s="9" t="n"/>
      <c r="F250" s="8" t="n"/>
      <c r="G250" s="10" t="n"/>
      <c r="H250" s="11">
        <f>IF(AND(D250&lt;&gt;"",E250&lt;&gt;""),ROUND(MAX(0,(MOD(E250-D250,1)*1440-N(F250))/60),4),IF(G250&lt;&gt;"",N(G250),""))</f>
        <v/>
      </c>
      <c r="I250" s="8" t="n"/>
      <c r="J250" s="11">
        <f>IF(OR(H250="",I250="No"),IF(H250="","",0),IF(N(Clients!$C$3)&gt;0,CEILING(H250*60,Clients!$C$3)/60,H250))</f>
        <v/>
      </c>
      <c r="K250" s="12">
        <f>IF(B250="","",IFERROR(INDEX(Clients!$B$6:$B$20,MATCH(B250,Clients!$A$6:$A$20,0)),0))</f>
        <v/>
      </c>
      <c r="L250" s="12">
        <f>IF(OR(J250="",K250=""),"",ROUND(J250*K250,2))</f>
        <v/>
      </c>
      <c r="M250" s="8" t="n"/>
      <c r="N250" s="8" t="n"/>
    </row>
    <row r="251">
      <c r="A251" s="7" t="n"/>
      <c r="B251" s="8" t="n"/>
      <c r="C251" s="8" t="n"/>
      <c r="D251" s="9" t="n"/>
      <c r="E251" s="9" t="n"/>
      <c r="F251" s="8" t="n"/>
      <c r="G251" s="10" t="n"/>
      <c r="H251" s="11">
        <f>IF(AND(D251&lt;&gt;"",E251&lt;&gt;""),ROUND(MAX(0,(MOD(E251-D251,1)*1440-N(F251))/60),4),IF(G251&lt;&gt;"",N(G251),""))</f>
        <v/>
      </c>
      <c r="I251" s="8" t="n"/>
      <c r="J251" s="11">
        <f>IF(OR(H251="",I251="No"),IF(H251="","",0),IF(N(Clients!$C$3)&gt;0,CEILING(H251*60,Clients!$C$3)/60,H251))</f>
        <v/>
      </c>
      <c r="K251" s="12">
        <f>IF(B251="","",IFERROR(INDEX(Clients!$B$6:$B$20,MATCH(B251,Clients!$A$6:$A$20,0)),0))</f>
        <v/>
      </c>
      <c r="L251" s="12">
        <f>IF(OR(J251="",K251=""),"",ROUND(J251*K251,2))</f>
        <v/>
      </c>
      <c r="M251" s="8" t="n"/>
      <c r="N251" s="8" t="n"/>
    </row>
    <row r="252">
      <c r="A252" s="7" t="n"/>
      <c r="B252" s="8" t="n"/>
      <c r="C252" s="8" t="n"/>
      <c r="D252" s="9" t="n"/>
      <c r="E252" s="9" t="n"/>
      <c r="F252" s="8" t="n"/>
      <c r="G252" s="10" t="n"/>
      <c r="H252" s="11">
        <f>IF(AND(D252&lt;&gt;"",E252&lt;&gt;""),ROUND(MAX(0,(MOD(E252-D252,1)*1440-N(F252))/60),4),IF(G252&lt;&gt;"",N(G252),""))</f>
        <v/>
      </c>
      <c r="I252" s="8" t="n"/>
      <c r="J252" s="11">
        <f>IF(OR(H252="",I252="No"),IF(H252="","",0),IF(N(Clients!$C$3)&gt;0,CEILING(H252*60,Clients!$C$3)/60,H252))</f>
        <v/>
      </c>
      <c r="K252" s="12">
        <f>IF(B252="","",IFERROR(INDEX(Clients!$B$6:$B$20,MATCH(B252,Clients!$A$6:$A$20,0)),0))</f>
        <v/>
      </c>
      <c r="L252" s="12">
        <f>IF(OR(J252="",K252=""),"",ROUND(J252*K252,2))</f>
        <v/>
      </c>
      <c r="M252" s="8" t="n"/>
      <c r="N252" s="8" t="n"/>
    </row>
    <row r="253">
      <c r="A253" s="7" t="n"/>
      <c r="B253" s="8" t="n"/>
      <c r="C253" s="8" t="n"/>
      <c r="D253" s="9" t="n"/>
      <c r="E253" s="9" t="n"/>
      <c r="F253" s="8" t="n"/>
      <c r="G253" s="10" t="n"/>
      <c r="H253" s="11">
        <f>IF(AND(D253&lt;&gt;"",E253&lt;&gt;""),ROUND(MAX(0,(MOD(E253-D253,1)*1440-N(F253))/60),4),IF(G253&lt;&gt;"",N(G253),""))</f>
        <v/>
      </c>
      <c r="I253" s="8" t="n"/>
      <c r="J253" s="11">
        <f>IF(OR(H253="",I253="No"),IF(H253="","",0),IF(N(Clients!$C$3)&gt;0,CEILING(H253*60,Clients!$C$3)/60,H253))</f>
        <v/>
      </c>
      <c r="K253" s="12">
        <f>IF(B253="","",IFERROR(INDEX(Clients!$B$6:$B$20,MATCH(B253,Clients!$A$6:$A$20,0)),0))</f>
        <v/>
      </c>
      <c r="L253" s="12">
        <f>IF(OR(J253="",K253=""),"",ROUND(J253*K253,2))</f>
        <v/>
      </c>
      <c r="M253" s="8" t="n"/>
      <c r="N253" s="8" t="n"/>
    </row>
    <row r="254">
      <c r="A254" s="7" t="n"/>
      <c r="B254" s="8" t="n"/>
      <c r="C254" s="8" t="n"/>
      <c r="D254" s="9" t="n"/>
      <c r="E254" s="9" t="n"/>
      <c r="F254" s="8" t="n"/>
      <c r="G254" s="10" t="n"/>
      <c r="H254" s="11">
        <f>IF(AND(D254&lt;&gt;"",E254&lt;&gt;""),ROUND(MAX(0,(MOD(E254-D254,1)*1440-N(F254))/60),4),IF(G254&lt;&gt;"",N(G254),""))</f>
        <v/>
      </c>
      <c r="I254" s="8" t="n"/>
      <c r="J254" s="11">
        <f>IF(OR(H254="",I254="No"),IF(H254="","",0),IF(N(Clients!$C$3)&gt;0,CEILING(H254*60,Clients!$C$3)/60,H254))</f>
        <v/>
      </c>
      <c r="K254" s="12">
        <f>IF(B254="","",IFERROR(INDEX(Clients!$B$6:$B$20,MATCH(B254,Clients!$A$6:$A$20,0)),0))</f>
        <v/>
      </c>
      <c r="L254" s="12">
        <f>IF(OR(J254="",K254=""),"",ROUND(J254*K254,2))</f>
        <v/>
      </c>
      <c r="M254" s="8" t="n"/>
      <c r="N254" s="8" t="n"/>
    </row>
    <row r="255">
      <c r="A255" s="7" t="n"/>
      <c r="B255" s="8" t="n"/>
      <c r="C255" s="8" t="n"/>
      <c r="D255" s="9" t="n"/>
      <c r="E255" s="9" t="n"/>
      <c r="F255" s="8" t="n"/>
      <c r="G255" s="10" t="n"/>
      <c r="H255" s="11">
        <f>IF(AND(D255&lt;&gt;"",E255&lt;&gt;""),ROUND(MAX(0,(MOD(E255-D255,1)*1440-N(F255))/60),4),IF(G255&lt;&gt;"",N(G255),""))</f>
        <v/>
      </c>
      <c r="I255" s="8" t="n"/>
      <c r="J255" s="11">
        <f>IF(OR(H255="",I255="No"),IF(H255="","",0),IF(N(Clients!$C$3)&gt;0,CEILING(H255*60,Clients!$C$3)/60,H255))</f>
        <v/>
      </c>
      <c r="K255" s="12">
        <f>IF(B255="","",IFERROR(INDEX(Clients!$B$6:$B$20,MATCH(B255,Clients!$A$6:$A$20,0)),0))</f>
        <v/>
      </c>
      <c r="L255" s="12">
        <f>IF(OR(J255="",K255=""),"",ROUND(J255*K255,2))</f>
        <v/>
      </c>
      <c r="M255" s="8" t="n"/>
      <c r="N255" s="8" t="n"/>
    </row>
    <row r="256">
      <c r="A256" s="7" t="n"/>
      <c r="B256" s="8" t="n"/>
      <c r="C256" s="8" t="n"/>
      <c r="D256" s="9" t="n"/>
      <c r="E256" s="9" t="n"/>
      <c r="F256" s="8" t="n"/>
      <c r="G256" s="10" t="n"/>
      <c r="H256" s="11">
        <f>IF(AND(D256&lt;&gt;"",E256&lt;&gt;""),ROUND(MAX(0,(MOD(E256-D256,1)*1440-N(F256))/60),4),IF(G256&lt;&gt;"",N(G256),""))</f>
        <v/>
      </c>
      <c r="I256" s="8" t="n"/>
      <c r="J256" s="11">
        <f>IF(OR(H256="",I256="No"),IF(H256="","",0),IF(N(Clients!$C$3)&gt;0,CEILING(H256*60,Clients!$C$3)/60,H256))</f>
        <v/>
      </c>
      <c r="K256" s="12">
        <f>IF(B256="","",IFERROR(INDEX(Clients!$B$6:$B$20,MATCH(B256,Clients!$A$6:$A$20,0)),0))</f>
        <v/>
      </c>
      <c r="L256" s="12">
        <f>IF(OR(J256="",K256=""),"",ROUND(J256*K256,2))</f>
        <v/>
      </c>
      <c r="M256" s="8" t="n"/>
      <c r="N256" s="8" t="n"/>
    </row>
    <row r="257">
      <c r="A257" s="7" t="n"/>
      <c r="B257" s="8" t="n"/>
      <c r="C257" s="8" t="n"/>
      <c r="D257" s="9" t="n"/>
      <c r="E257" s="9" t="n"/>
      <c r="F257" s="8" t="n"/>
      <c r="G257" s="10" t="n"/>
      <c r="H257" s="11">
        <f>IF(AND(D257&lt;&gt;"",E257&lt;&gt;""),ROUND(MAX(0,(MOD(E257-D257,1)*1440-N(F257))/60),4),IF(G257&lt;&gt;"",N(G257),""))</f>
        <v/>
      </c>
      <c r="I257" s="8" t="n"/>
      <c r="J257" s="11">
        <f>IF(OR(H257="",I257="No"),IF(H257="","",0),IF(N(Clients!$C$3)&gt;0,CEILING(H257*60,Clients!$C$3)/60,H257))</f>
        <v/>
      </c>
      <c r="K257" s="12">
        <f>IF(B257="","",IFERROR(INDEX(Clients!$B$6:$B$20,MATCH(B257,Clients!$A$6:$A$20,0)),0))</f>
        <v/>
      </c>
      <c r="L257" s="12">
        <f>IF(OR(J257="",K257=""),"",ROUND(J257*K257,2))</f>
        <v/>
      </c>
      <c r="M257" s="8" t="n"/>
      <c r="N257" s="8" t="n"/>
    </row>
    <row r="258">
      <c r="A258" s="7" t="n"/>
      <c r="B258" s="8" t="n"/>
      <c r="C258" s="8" t="n"/>
      <c r="D258" s="9" t="n"/>
      <c r="E258" s="9" t="n"/>
      <c r="F258" s="8" t="n"/>
      <c r="G258" s="10" t="n"/>
      <c r="H258" s="11">
        <f>IF(AND(D258&lt;&gt;"",E258&lt;&gt;""),ROUND(MAX(0,(MOD(E258-D258,1)*1440-N(F258))/60),4),IF(G258&lt;&gt;"",N(G258),""))</f>
        <v/>
      </c>
      <c r="I258" s="8" t="n"/>
      <c r="J258" s="11">
        <f>IF(OR(H258="",I258="No"),IF(H258="","",0),IF(N(Clients!$C$3)&gt;0,CEILING(H258*60,Clients!$C$3)/60,H258))</f>
        <v/>
      </c>
      <c r="K258" s="12">
        <f>IF(B258="","",IFERROR(INDEX(Clients!$B$6:$B$20,MATCH(B258,Clients!$A$6:$A$20,0)),0))</f>
        <v/>
      </c>
      <c r="L258" s="12">
        <f>IF(OR(J258="",K258=""),"",ROUND(J258*K258,2))</f>
        <v/>
      </c>
      <c r="M258" s="8" t="n"/>
      <c r="N258" s="8" t="n"/>
    </row>
    <row r="259">
      <c r="A259" s="7" t="n"/>
      <c r="B259" s="8" t="n"/>
      <c r="C259" s="8" t="n"/>
      <c r="D259" s="9" t="n"/>
      <c r="E259" s="9" t="n"/>
      <c r="F259" s="8" t="n"/>
      <c r="G259" s="10" t="n"/>
      <c r="H259" s="11">
        <f>IF(AND(D259&lt;&gt;"",E259&lt;&gt;""),ROUND(MAX(0,(MOD(E259-D259,1)*1440-N(F259))/60),4),IF(G259&lt;&gt;"",N(G259),""))</f>
        <v/>
      </c>
      <c r="I259" s="8" t="n"/>
      <c r="J259" s="11">
        <f>IF(OR(H259="",I259="No"),IF(H259="","",0),IF(N(Clients!$C$3)&gt;0,CEILING(H259*60,Clients!$C$3)/60,H259))</f>
        <v/>
      </c>
      <c r="K259" s="12">
        <f>IF(B259="","",IFERROR(INDEX(Clients!$B$6:$B$20,MATCH(B259,Clients!$A$6:$A$20,0)),0))</f>
        <v/>
      </c>
      <c r="L259" s="12">
        <f>IF(OR(J259="",K259=""),"",ROUND(J259*K259,2))</f>
        <v/>
      </c>
      <c r="M259" s="8" t="n"/>
      <c r="N259" s="8" t="n"/>
    </row>
    <row r="260">
      <c r="A260" s="7" t="n"/>
      <c r="B260" s="8" t="n"/>
      <c r="C260" s="8" t="n"/>
      <c r="D260" s="9" t="n"/>
      <c r="E260" s="9" t="n"/>
      <c r="F260" s="8" t="n"/>
      <c r="G260" s="10" t="n"/>
      <c r="H260" s="11">
        <f>IF(AND(D260&lt;&gt;"",E260&lt;&gt;""),ROUND(MAX(0,(MOD(E260-D260,1)*1440-N(F260))/60),4),IF(G260&lt;&gt;"",N(G260),""))</f>
        <v/>
      </c>
      <c r="I260" s="8" t="n"/>
      <c r="J260" s="11">
        <f>IF(OR(H260="",I260="No"),IF(H260="","",0),IF(N(Clients!$C$3)&gt;0,CEILING(H260*60,Clients!$C$3)/60,H260))</f>
        <v/>
      </c>
      <c r="K260" s="12">
        <f>IF(B260="","",IFERROR(INDEX(Clients!$B$6:$B$20,MATCH(B260,Clients!$A$6:$A$20,0)),0))</f>
        <v/>
      </c>
      <c r="L260" s="12">
        <f>IF(OR(J260="",K260=""),"",ROUND(J260*K260,2))</f>
        <v/>
      </c>
      <c r="M260" s="8" t="n"/>
      <c r="N260" s="8" t="n"/>
    </row>
    <row r="261">
      <c r="A261" s="7" t="n"/>
      <c r="B261" s="8" t="n"/>
      <c r="C261" s="8" t="n"/>
      <c r="D261" s="9" t="n"/>
      <c r="E261" s="9" t="n"/>
      <c r="F261" s="8" t="n"/>
      <c r="G261" s="10" t="n"/>
      <c r="H261" s="11">
        <f>IF(AND(D261&lt;&gt;"",E261&lt;&gt;""),ROUND(MAX(0,(MOD(E261-D261,1)*1440-N(F261))/60),4),IF(G261&lt;&gt;"",N(G261),""))</f>
        <v/>
      </c>
      <c r="I261" s="8" t="n"/>
      <c r="J261" s="11">
        <f>IF(OR(H261="",I261="No"),IF(H261="","",0),IF(N(Clients!$C$3)&gt;0,CEILING(H261*60,Clients!$C$3)/60,H261))</f>
        <v/>
      </c>
      <c r="K261" s="12">
        <f>IF(B261="","",IFERROR(INDEX(Clients!$B$6:$B$20,MATCH(B261,Clients!$A$6:$A$20,0)),0))</f>
        <v/>
      </c>
      <c r="L261" s="12">
        <f>IF(OR(J261="",K261=""),"",ROUND(J261*K261,2))</f>
        <v/>
      </c>
      <c r="M261" s="8" t="n"/>
      <c r="N261" s="8" t="n"/>
    </row>
    <row r="262">
      <c r="A262" s="7" t="n"/>
      <c r="B262" s="8" t="n"/>
      <c r="C262" s="8" t="n"/>
      <c r="D262" s="9" t="n"/>
      <c r="E262" s="9" t="n"/>
      <c r="F262" s="8" t="n"/>
      <c r="G262" s="10" t="n"/>
      <c r="H262" s="11">
        <f>IF(AND(D262&lt;&gt;"",E262&lt;&gt;""),ROUND(MAX(0,(MOD(E262-D262,1)*1440-N(F262))/60),4),IF(G262&lt;&gt;"",N(G262),""))</f>
        <v/>
      </c>
      <c r="I262" s="8" t="n"/>
      <c r="J262" s="11">
        <f>IF(OR(H262="",I262="No"),IF(H262="","",0),IF(N(Clients!$C$3)&gt;0,CEILING(H262*60,Clients!$C$3)/60,H262))</f>
        <v/>
      </c>
      <c r="K262" s="12">
        <f>IF(B262="","",IFERROR(INDEX(Clients!$B$6:$B$20,MATCH(B262,Clients!$A$6:$A$20,0)),0))</f>
        <v/>
      </c>
      <c r="L262" s="12">
        <f>IF(OR(J262="",K262=""),"",ROUND(J262*K262,2))</f>
        <v/>
      </c>
      <c r="M262" s="8" t="n"/>
      <c r="N262" s="8" t="n"/>
    </row>
    <row r="263">
      <c r="A263" s="7" t="n"/>
      <c r="B263" s="8" t="n"/>
      <c r="C263" s="8" t="n"/>
      <c r="D263" s="9" t="n"/>
      <c r="E263" s="9" t="n"/>
      <c r="F263" s="8" t="n"/>
      <c r="G263" s="10" t="n"/>
      <c r="H263" s="11">
        <f>IF(AND(D263&lt;&gt;"",E263&lt;&gt;""),ROUND(MAX(0,(MOD(E263-D263,1)*1440-N(F263))/60),4),IF(G263&lt;&gt;"",N(G263),""))</f>
        <v/>
      </c>
      <c r="I263" s="8" t="n"/>
      <c r="J263" s="11">
        <f>IF(OR(H263="",I263="No"),IF(H263="","",0),IF(N(Clients!$C$3)&gt;0,CEILING(H263*60,Clients!$C$3)/60,H263))</f>
        <v/>
      </c>
      <c r="K263" s="12">
        <f>IF(B263="","",IFERROR(INDEX(Clients!$B$6:$B$20,MATCH(B263,Clients!$A$6:$A$20,0)),0))</f>
        <v/>
      </c>
      <c r="L263" s="12">
        <f>IF(OR(J263="",K263=""),"",ROUND(J263*K263,2))</f>
        <v/>
      </c>
      <c r="M263" s="8" t="n"/>
      <c r="N263" s="8" t="n"/>
    </row>
    <row r="264">
      <c r="A264" s="7" t="n"/>
      <c r="B264" s="8" t="n"/>
      <c r="C264" s="8" t="n"/>
      <c r="D264" s="9" t="n"/>
      <c r="E264" s="9" t="n"/>
      <c r="F264" s="8" t="n"/>
      <c r="G264" s="10" t="n"/>
      <c r="H264" s="11">
        <f>IF(AND(D264&lt;&gt;"",E264&lt;&gt;""),ROUND(MAX(0,(MOD(E264-D264,1)*1440-N(F264))/60),4),IF(G264&lt;&gt;"",N(G264),""))</f>
        <v/>
      </c>
      <c r="I264" s="8" t="n"/>
      <c r="J264" s="11">
        <f>IF(OR(H264="",I264="No"),IF(H264="","",0),IF(N(Clients!$C$3)&gt;0,CEILING(H264*60,Clients!$C$3)/60,H264))</f>
        <v/>
      </c>
      <c r="K264" s="12">
        <f>IF(B264="","",IFERROR(INDEX(Clients!$B$6:$B$20,MATCH(B264,Clients!$A$6:$A$20,0)),0))</f>
        <v/>
      </c>
      <c r="L264" s="12">
        <f>IF(OR(J264="",K264=""),"",ROUND(J264*K264,2))</f>
        <v/>
      </c>
      <c r="M264" s="8" t="n"/>
      <c r="N264" s="8" t="n"/>
    </row>
    <row r="265">
      <c r="A265" s="7" t="n"/>
      <c r="B265" s="8" t="n"/>
      <c r="C265" s="8" t="n"/>
      <c r="D265" s="9" t="n"/>
      <c r="E265" s="9" t="n"/>
      <c r="F265" s="8" t="n"/>
      <c r="G265" s="10" t="n"/>
      <c r="H265" s="11">
        <f>IF(AND(D265&lt;&gt;"",E265&lt;&gt;""),ROUND(MAX(0,(MOD(E265-D265,1)*1440-N(F265))/60),4),IF(G265&lt;&gt;"",N(G265),""))</f>
        <v/>
      </c>
      <c r="I265" s="8" t="n"/>
      <c r="J265" s="11">
        <f>IF(OR(H265="",I265="No"),IF(H265="","",0),IF(N(Clients!$C$3)&gt;0,CEILING(H265*60,Clients!$C$3)/60,H265))</f>
        <v/>
      </c>
      <c r="K265" s="12">
        <f>IF(B265="","",IFERROR(INDEX(Clients!$B$6:$B$20,MATCH(B265,Clients!$A$6:$A$20,0)),0))</f>
        <v/>
      </c>
      <c r="L265" s="12">
        <f>IF(OR(J265="",K265=""),"",ROUND(J265*K265,2))</f>
        <v/>
      </c>
      <c r="M265" s="8" t="n"/>
      <c r="N265" s="8" t="n"/>
    </row>
    <row r="266">
      <c r="A266" s="7" t="n"/>
      <c r="B266" s="8" t="n"/>
      <c r="C266" s="8" t="n"/>
      <c r="D266" s="9" t="n"/>
      <c r="E266" s="9" t="n"/>
      <c r="F266" s="8" t="n"/>
      <c r="G266" s="10" t="n"/>
      <c r="H266" s="11">
        <f>IF(AND(D266&lt;&gt;"",E266&lt;&gt;""),ROUND(MAX(0,(MOD(E266-D266,1)*1440-N(F266))/60),4),IF(G266&lt;&gt;"",N(G266),""))</f>
        <v/>
      </c>
      <c r="I266" s="8" t="n"/>
      <c r="J266" s="11">
        <f>IF(OR(H266="",I266="No"),IF(H266="","",0),IF(N(Clients!$C$3)&gt;0,CEILING(H266*60,Clients!$C$3)/60,H266))</f>
        <v/>
      </c>
      <c r="K266" s="12">
        <f>IF(B266="","",IFERROR(INDEX(Clients!$B$6:$B$20,MATCH(B266,Clients!$A$6:$A$20,0)),0))</f>
        <v/>
      </c>
      <c r="L266" s="12">
        <f>IF(OR(J266="",K266=""),"",ROUND(J266*K266,2))</f>
        <v/>
      </c>
      <c r="M266" s="8" t="n"/>
      <c r="N266" s="8" t="n"/>
    </row>
    <row r="267">
      <c r="A267" s="7" t="n"/>
      <c r="B267" s="8" t="n"/>
      <c r="C267" s="8" t="n"/>
      <c r="D267" s="9" t="n"/>
      <c r="E267" s="9" t="n"/>
      <c r="F267" s="8" t="n"/>
      <c r="G267" s="10" t="n"/>
      <c r="H267" s="11">
        <f>IF(AND(D267&lt;&gt;"",E267&lt;&gt;""),ROUND(MAX(0,(MOD(E267-D267,1)*1440-N(F267))/60),4),IF(G267&lt;&gt;"",N(G267),""))</f>
        <v/>
      </c>
      <c r="I267" s="8" t="n"/>
      <c r="J267" s="11">
        <f>IF(OR(H267="",I267="No"),IF(H267="","",0),IF(N(Clients!$C$3)&gt;0,CEILING(H267*60,Clients!$C$3)/60,H267))</f>
        <v/>
      </c>
      <c r="K267" s="12">
        <f>IF(B267="","",IFERROR(INDEX(Clients!$B$6:$B$20,MATCH(B267,Clients!$A$6:$A$20,0)),0))</f>
        <v/>
      </c>
      <c r="L267" s="12">
        <f>IF(OR(J267="",K267=""),"",ROUND(J267*K267,2))</f>
        <v/>
      </c>
      <c r="M267" s="8" t="n"/>
      <c r="N267" s="8" t="n"/>
    </row>
    <row r="268">
      <c r="A268" s="7" t="n"/>
      <c r="B268" s="8" t="n"/>
      <c r="C268" s="8" t="n"/>
      <c r="D268" s="9" t="n"/>
      <c r="E268" s="9" t="n"/>
      <c r="F268" s="8" t="n"/>
      <c r="G268" s="10" t="n"/>
      <c r="H268" s="11">
        <f>IF(AND(D268&lt;&gt;"",E268&lt;&gt;""),ROUND(MAX(0,(MOD(E268-D268,1)*1440-N(F268))/60),4),IF(G268&lt;&gt;"",N(G268),""))</f>
        <v/>
      </c>
      <c r="I268" s="8" t="n"/>
      <c r="J268" s="11">
        <f>IF(OR(H268="",I268="No"),IF(H268="","",0),IF(N(Clients!$C$3)&gt;0,CEILING(H268*60,Clients!$C$3)/60,H268))</f>
        <v/>
      </c>
      <c r="K268" s="12">
        <f>IF(B268="","",IFERROR(INDEX(Clients!$B$6:$B$20,MATCH(B268,Clients!$A$6:$A$20,0)),0))</f>
        <v/>
      </c>
      <c r="L268" s="12">
        <f>IF(OR(J268="",K268=""),"",ROUND(J268*K268,2))</f>
        <v/>
      </c>
      <c r="M268" s="8" t="n"/>
      <c r="N268" s="8" t="n"/>
    </row>
    <row r="269">
      <c r="A269" s="7" t="n"/>
      <c r="B269" s="8" t="n"/>
      <c r="C269" s="8" t="n"/>
      <c r="D269" s="9" t="n"/>
      <c r="E269" s="9" t="n"/>
      <c r="F269" s="8" t="n"/>
      <c r="G269" s="10" t="n"/>
      <c r="H269" s="11">
        <f>IF(AND(D269&lt;&gt;"",E269&lt;&gt;""),ROUND(MAX(0,(MOD(E269-D269,1)*1440-N(F269))/60),4),IF(G269&lt;&gt;"",N(G269),""))</f>
        <v/>
      </c>
      <c r="I269" s="8" t="n"/>
      <c r="J269" s="11">
        <f>IF(OR(H269="",I269="No"),IF(H269="","",0),IF(N(Clients!$C$3)&gt;0,CEILING(H269*60,Clients!$C$3)/60,H269))</f>
        <v/>
      </c>
      <c r="K269" s="12">
        <f>IF(B269="","",IFERROR(INDEX(Clients!$B$6:$B$20,MATCH(B269,Clients!$A$6:$A$20,0)),0))</f>
        <v/>
      </c>
      <c r="L269" s="12">
        <f>IF(OR(J269="",K269=""),"",ROUND(J269*K269,2))</f>
        <v/>
      </c>
      <c r="M269" s="8" t="n"/>
      <c r="N269" s="8" t="n"/>
    </row>
    <row r="270">
      <c r="A270" s="7" t="n"/>
      <c r="B270" s="8" t="n"/>
      <c r="C270" s="8" t="n"/>
      <c r="D270" s="9" t="n"/>
      <c r="E270" s="9" t="n"/>
      <c r="F270" s="8" t="n"/>
      <c r="G270" s="10" t="n"/>
      <c r="H270" s="11">
        <f>IF(AND(D270&lt;&gt;"",E270&lt;&gt;""),ROUND(MAX(0,(MOD(E270-D270,1)*1440-N(F270))/60),4),IF(G270&lt;&gt;"",N(G270),""))</f>
        <v/>
      </c>
      <c r="I270" s="8" t="n"/>
      <c r="J270" s="11">
        <f>IF(OR(H270="",I270="No"),IF(H270="","",0),IF(N(Clients!$C$3)&gt;0,CEILING(H270*60,Clients!$C$3)/60,H270))</f>
        <v/>
      </c>
      <c r="K270" s="12">
        <f>IF(B270="","",IFERROR(INDEX(Clients!$B$6:$B$20,MATCH(B270,Clients!$A$6:$A$20,0)),0))</f>
        <v/>
      </c>
      <c r="L270" s="12">
        <f>IF(OR(J270="",K270=""),"",ROUND(J270*K270,2))</f>
        <v/>
      </c>
      <c r="M270" s="8" t="n"/>
      <c r="N270" s="8" t="n"/>
    </row>
    <row r="271">
      <c r="A271" s="7" t="n"/>
      <c r="B271" s="8" t="n"/>
      <c r="C271" s="8" t="n"/>
      <c r="D271" s="9" t="n"/>
      <c r="E271" s="9" t="n"/>
      <c r="F271" s="8" t="n"/>
      <c r="G271" s="10" t="n"/>
      <c r="H271" s="11">
        <f>IF(AND(D271&lt;&gt;"",E271&lt;&gt;""),ROUND(MAX(0,(MOD(E271-D271,1)*1440-N(F271))/60),4),IF(G271&lt;&gt;"",N(G271),""))</f>
        <v/>
      </c>
      <c r="I271" s="8" t="n"/>
      <c r="J271" s="11">
        <f>IF(OR(H271="",I271="No"),IF(H271="","",0),IF(N(Clients!$C$3)&gt;0,CEILING(H271*60,Clients!$C$3)/60,H271))</f>
        <v/>
      </c>
      <c r="K271" s="12">
        <f>IF(B271="","",IFERROR(INDEX(Clients!$B$6:$B$20,MATCH(B271,Clients!$A$6:$A$20,0)),0))</f>
        <v/>
      </c>
      <c r="L271" s="12">
        <f>IF(OR(J271="",K271=""),"",ROUND(J271*K271,2))</f>
        <v/>
      </c>
      <c r="M271" s="8" t="n"/>
      <c r="N271" s="8" t="n"/>
    </row>
    <row r="272">
      <c r="A272" s="7" t="n"/>
      <c r="B272" s="8" t="n"/>
      <c r="C272" s="8" t="n"/>
      <c r="D272" s="9" t="n"/>
      <c r="E272" s="9" t="n"/>
      <c r="F272" s="8" t="n"/>
      <c r="G272" s="10" t="n"/>
      <c r="H272" s="11">
        <f>IF(AND(D272&lt;&gt;"",E272&lt;&gt;""),ROUND(MAX(0,(MOD(E272-D272,1)*1440-N(F272))/60),4),IF(G272&lt;&gt;"",N(G272),""))</f>
        <v/>
      </c>
      <c r="I272" s="8" t="n"/>
      <c r="J272" s="11">
        <f>IF(OR(H272="",I272="No"),IF(H272="","",0),IF(N(Clients!$C$3)&gt;0,CEILING(H272*60,Clients!$C$3)/60,H272))</f>
        <v/>
      </c>
      <c r="K272" s="12">
        <f>IF(B272="","",IFERROR(INDEX(Clients!$B$6:$B$20,MATCH(B272,Clients!$A$6:$A$20,0)),0))</f>
        <v/>
      </c>
      <c r="L272" s="12">
        <f>IF(OR(J272="",K272=""),"",ROUND(J272*K272,2))</f>
        <v/>
      </c>
      <c r="M272" s="8" t="n"/>
      <c r="N272" s="8" t="n"/>
    </row>
    <row r="273">
      <c r="A273" s="7" t="n"/>
      <c r="B273" s="8" t="n"/>
      <c r="C273" s="8" t="n"/>
      <c r="D273" s="9" t="n"/>
      <c r="E273" s="9" t="n"/>
      <c r="F273" s="8" t="n"/>
      <c r="G273" s="10" t="n"/>
      <c r="H273" s="11">
        <f>IF(AND(D273&lt;&gt;"",E273&lt;&gt;""),ROUND(MAX(0,(MOD(E273-D273,1)*1440-N(F273))/60),4),IF(G273&lt;&gt;"",N(G273),""))</f>
        <v/>
      </c>
      <c r="I273" s="8" t="n"/>
      <c r="J273" s="11">
        <f>IF(OR(H273="",I273="No"),IF(H273="","",0),IF(N(Clients!$C$3)&gt;0,CEILING(H273*60,Clients!$C$3)/60,H273))</f>
        <v/>
      </c>
      <c r="K273" s="12">
        <f>IF(B273="","",IFERROR(INDEX(Clients!$B$6:$B$20,MATCH(B273,Clients!$A$6:$A$20,0)),0))</f>
        <v/>
      </c>
      <c r="L273" s="12">
        <f>IF(OR(J273="",K273=""),"",ROUND(J273*K273,2))</f>
        <v/>
      </c>
      <c r="M273" s="8" t="n"/>
      <c r="N273" s="8" t="n"/>
    </row>
    <row r="274">
      <c r="A274" s="7" t="n"/>
      <c r="B274" s="8" t="n"/>
      <c r="C274" s="8" t="n"/>
      <c r="D274" s="9" t="n"/>
      <c r="E274" s="9" t="n"/>
      <c r="F274" s="8" t="n"/>
      <c r="G274" s="10" t="n"/>
      <c r="H274" s="11">
        <f>IF(AND(D274&lt;&gt;"",E274&lt;&gt;""),ROUND(MAX(0,(MOD(E274-D274,1)*1440-N(F274))/60),4),IF(G274&lt;&gt;"",N(G274),""))</f>
        <v/>
      </c>
      <c r="I274" s="8" t="n"/>
      <c r="J274" s="11">
        <f>IF(OR(H274="",I274="No"),IF(H274="","",0),IF(N(Clients!$C$3)&gt;0,CEILING(H274*60,Clients!$C$3)/60,H274))</f>
        <v/>
      </c>
      <c r="K274" s="12">
        <f>IF(B274="","",IFERROR(INDEX(Clients!$B$6:$B$20,MATCH(B274,Clients!$A$6:$A$20,0)),0))</f>
        <v/>
      </c>
      <c r="L274" s="12">
        <f>IF(OR(J274="",K274=""),"",ROUND(J274*K274,2))</f>
        <v/>
      </c>
      <c r="M274" s="8" t="n"/>
      <c r="N274" s="8" t="n"/>
    </row>
    <row r="275">
      <c r="A275" s="7" t="n"/>
      <c r="B275" s="8" t="n"/>
      <c r="C275" s="8" t="n"/>
      <c r="D275" s="9" t="n"/>
      <c r="E275" s="9" t="n"/>
      <c r="F275" s="8" t="n"/>
      <c r="G275" s="10" t="n"/>
      <c r="H275" s="11">
        <f>IF(AND(D275&lt;&gt;"",E275&lt;&gt;""),ROUND(MAX(0,(MOD(E275-D275,1)*1440-N(F275))/60),4),IF(G275&lt;&gt;"",N(G275),""))</f>
        <v/>
      </c>
      <c r="I275" s="8" t="n"/>
      <c r="J275" s="11">
        <f>IF(OR(H275="",I275="No"),IF(H275="","",0),IF(N(Clients!$C$3)&gt;0,CEILING(H275*60,Clients!$C$3)/60,H275))</f>
        <v/>
      </c>
      <c r="K275" s="12">
        <f>IF(B275="","",IFERROR(INDEX(Clients!$B$6:$B$20,MATCH(B275,Clients!$A$6:$A$20,0)),0))</f>
        <v/>
      </c>
      <c r="L275" s="12">
        <f>IF(OR(J275="",K275=""),"",ROUND(J275*K275,2))</f>
        <v/>
      </c>
      <c r="M275" s="8" t="n"/>
      <c r="N275" s="8" t="n"/>
    </row>
    <row r="276">
      <c r="A276" s="7" t="n"/>
      <c r="B276" s="8" t="n"/>
      <c r="C276" s="8" t="n"/>
      <c r="D276" s="9" t="n"/>
      <c r="E276" s="9" t="n"/>
      <c r="F276" s="8" t="n"/>
      <c r="G276" s="10" t="n"/>
      <c r="H276" s="11">
        <f>IF(AND(D276&lt;&gt;"",E276&lt;&gt;""),ROUND(MAX(0,(MOD(E276-D276,1)*1440-N(F276))/60),4),IF(G276&lt;&gt;"",N(G276),""))</f>
        <v/>
      </c>
      <c r="I276" s="8" t="n"/>
      <c r="J276" s="11">
        <f>IF(OR(H276="",I276="No"),IF(H276="","",0),IF(N(Clients!$C$3)&gt;0,CEILING(H276*60,Clients!$C$3)/60,H276))</f>
        <v/>
      </c>
      <c r="K276" s="12">
        <f>IF(B276="","",IFERROR(INDEX(Clients!$B$6:$B$20,MATCH(B276,Clients!$A$6:$A$20,0)),0))</f>
        <v/>
      </c>
      <c r="L276" s="12">
        <f>IF(OR(J276="",K276=""),"",ROUND(J276*K276,2))</f>
        <v/>
      </c>
      <c r="M276" s="8" t="n"/>
      <c r="N276" s="8" t="n"/>
    </row>
    <row r="277">
      <c r="A277" s="7" t="n"/>
      <c r="B277" s="8" t="n"/>
      <c r="C277" s="8" t="n"/>
      <c r="D277" s="9" t="n"/>
      <c r="E277" s="9" t="n"/>
      <c r="F277" s="8" t="n"/>
      <c r="G277" s="10" t="n"/>
      <c r="H277" s="11">
        <f>IF(AND(D277&lt;&gt;"",E277&lt;&gt;""),ROUND(MAX(0,(MOD(E277-D277,1)*1440-N(F277))/60),4),IF(G277&lt;&gt;"",N(G277),""))</f>
        <v/>
      </c>
      <c r="I277" s="8" t="n"/>
      <c r="J277" s="11">
        <f>IF(OR(H277="",I277="No"),IF(H277="","",0),IF(N(Clients!$C$3)&gt;0,CEILING(H277*60,Clients!$C$3)/60,H277))</f>
        <v/>
      </c>
      <c r="K277" s="12">
        <f>IF(B277="","",IFERROR(INDEX(Clients!$B$6:$B$20,MATCH(B277,Clients!$A$6:$A$20,0)),0))</f>
        <v/>
      </c>
      <c r="L277" s="12">
        <f>IF(OR(J277="",K277=""),"",ROUND(J277*K277,2))</f>
        <v/>
      </c>
      <c r="M277" s="8" t="n"/>
      <c r="N277" s="8" t="n"/>
    </row>
    <row r="278">
      <c r="A278" s="7" t="n"/>
      <c r="B278" s="8" t="n"/>
      <c r="C278" s="8" t="n"/>
      <c r="D278" s="9" t="n"/>
      <c r="E278" s="9" t="n"/>
      <c r="F278" s="8" t="n"/>
      <c r="G278" s="10" t="n"/>
      <c r="H278" s="11">
        <f>IF(AND(D278&lt;&gt;"",E278&lt;&gt;""),ROUND(MAX(0,(MOD(E278-D278,1)*1440-N(F278))/60),4),IF(G278&lt;&gt;"",N(G278),""))</f>
        <v/>
      </c>
      <c r="I278" s="8" t="n"/>
      <c r="J278" s="11">
        <f>IF(OR(H278="",I278="No"),IF(H278="","",0),IF(N(Clients!$C$3)&gt;0,CEILING(H278*60,Clients!$C$3)/60,H278))</f>
        <v/>
      </c>
      <c r="K278" s="12">
        <f>IF(B278="","",IFERROR(INDEX(Clients!$B$6:$B$20,MATCH(B278,Clients!$A$6:$A$20,0)),0))</f>
        <v/>
      </c>
      <c r="L278" s="12">
        <f>IF(OR(J278="",K278=""),"",ROUND(J278*K278,2))</f>
        <v/>
      </c>
      <c r="M278" s="8" t="n"/>
      <c r="N278" s="8" t="n"/>
    </row>
    <row r="279">
      <c r="A279" s="7" t="n"/>
      <c r="B279" s="8" t="n"/>
      <c r="C279" s="8" t="n"/>
      <c r="D279" s="9" t="n"/>
      <c r="E279" s="9" t="n"/>
      <c r="F279" s="8" t="n"/>
      <c r="G279" s="10" t="n"/>
      <c r="H279" s="11">
        <f>IF(AND(D279&lt;&gt;"",E279&lt;&gt;""),ROUND(MAX(0,(MOD(E279-D279,1)*1440-N(F279))/60),4),IF(G279&lt;&gt;"",N(G279),""))</f>
        <v/>
      </c>
      <c r="I279" s="8" t="n"/>
      <c r="J279" s="11">
        <f>IF(OR(H279="",I279="No"),IF(H279="","",0),IF(N(Clients!$C$3)&gt;0,CEILING(H279*60,Clients!$C$3)/60,H279))</f>
        <v/>
      </c>
      <c r="K279" s="12">
        <f>IF(B279="","",IFERROR(INDEX(Clients!$B$6:$B$20,MATCH(B279,Clients!$A$6:$A$20,0)),0))</f>
        <v/>
      </c>
      <c r="L279" s="12">
        <f>IF(OR(J279="",K279=""),"",ROUND(J279*K279,2))</f>
        <v/>
      </c>
      <c r="M279" s="8" t="n"/>
      <c r="N279" s="8" t="n"/>
    </row>
    <row r="280">
      <c r="A280" s="7" t="n"/>
      <c r="B280" s="8" t="n"/>
      <c r="C280" s="8" t="n"/>
      <c r="D280" s="9" t="n"/>
      <c r="E280" s="9" t="n"/>
      <c r="F280" s="8" t="n"/>
      <c r="G280" s="10" t="n"/>
      <c r="H280" s="11">
        <f>IF(AND(D280&lt;&gt;"",E280&lt;&gt;""),ROUND(MAX(0,(MOD(E280-D280,1)*1440-N(F280))/60),4),IF(G280&lt;&gt;"",N(G280),""))</f>
        <v/>
      </c>
      <c r="I280" s="8" t="n"/>
      <c r="J280" s="11">
        <f>IF(OR(H280="",I280="No"),IF(H280="","",0),IF(N(Clients!$C$3)&gt;0,CEILING(H280*60,Clients!$C$3)/60,H280))</f>
        <v/>
      </c>
      <c r="K280" s="12">
        <f>IF(B280="","",IFERROR(INDEX(Clients!$B$6:$B$20,MATCH(B280,Clients!$A$6:$A$20,0)),0))</f>
        <v/>
      </c>
      <c r="L280" s="12">
        <f>IF(OR(J280="",K280=""),"",ROUND(J280*K280,2))</f>
        <v/>
      </c>
      <c r="M280" s="8" t="n"/>
      <c r="N280" s="8" t="n"/>
    </row>
    <row r="281">
      <c r="A281" s="7" t="n"/>
      <c r="B281" s="8" t="n"/>
      <c r="C281" s="8" t="n"/>
      <c r="D281" s="9" t="n"/>
      <c r="E281" s="9" t="n"/>
      <c r="F281" s="8" t="n"/>
      <c r="G281" s="10" t="n"/>
      <c r="H281" s="11">
        <f>IF(AND(D281&lt;&gt;"",E281&lt;&gt;""),ROUND(MAX(0,(MOD(E281-D281,1)*1440-N(F281))/60),4),IF(G281&lt;&gt;"",N(G281),""))</f>
        <v/>
      </c>
      <c r="I281" s="8" t="n"/>
      <c r="J281" s="11">
        <f>IF(OR(H281="",I281="No"),IF(H281="","",0),IF(N(Clients!$C$3)&gt;0,CEILING(H281*60,Clients!$C$3)/60,H281))</f>
        <v/>
      </c>
      <c r="K281" s="12">
        <f>IF(B281="","",IFERROR(INDEX(Clients!$B$6:$B$20,MATCH(B281,Clients!$A$6:$A$20,0)),0))</f>
        <v/>
      </c>
      <c r="L281" s="12">
        <f>IF(OR(J281="",K281=""),"",ROUND(J281*K281,2))</f>
        <v/>
      </c>
      <c r="M281" s="8" t="n"/>
      <c r="N281" s="8" t="n"/>
    </row>
    <row r="282">
      <c r="A282" s="7" t="n"/>
      <c r="B282" s="8" t="n"/>
      <c r="C282" s="8" t="n"/>
      <c r="D282" s="9" t="n"/>
      <c r="E282" s="9" t="n"/>
      <c r="F282" s="8" t="n"/>
      <c r="G282" s="10" t="n"/>
      <c r="H282" s="11">
        <f>IF(AND(D282&lt;&gt;"",E282&lt;&gt;""),ROUND(MAX(0,(MOD(E282-D282,1)*1440-N(F282))/60),4),IF(G282&lt;&gt;"",N(G282),""))</f>
        <v/>
      </c>
      <c r="I282" s="8" t="n"/>
      <c r="J282" s="11">
        <f>IF(OR(H282="",I282="No"),IF(H282="","",0),IF(N(Clients!$C$3)&gt;0,CEILING(H282*60,Clients!$C$3)/60,H282))</f>
        <v/>
      </c>
      <c r="K282" s="12">
        <f>IF(B282="","",IFERROR(INDEX(Clients!$B$6:$B$20,MATCH(B282,Clients!$A$6:$A$20,0)),0))</f>
        <v/>
      </c>
      <c r="L282" s="12">
        <f>IF(OR(J282="",K282=""),"",ROUND(J282*K282,2))</f>
        <v/>
      </c>
      <c r="M282" s="8" t="n"/>
      <c r="N282" s="8" t="n"/>
    </row>
    <row r="283">
      <c r="A283" s="7" t="n"/>
      <c r="B283" s="8" t="n"/>
      <c r="C283" s="8" t="n"/>
      <c r="D283" s="9" t="n"/>
      <c r="E283" s="9" t="n"/>
      <c r="F283" s="8" t="n"/>
      <c r="G283" s="10" t="n"/>
      <c r="H283" s="11">
        <f>IF(AND(D283&lt;&gt;"",E283&lt;&gt;""),ROUND(MAX(0,(MOD(E283-D283,1)*1440-N(F283))/60),4),IF(G283&lt;&gt;"",N(G283),""))</f>
        <v/>
      </c>
      <c r="I283" s="8" t="n"/>
      <c r="J283" s="11">
        <f>IF(OR(H283="",I283="No"),IF(H283="","",0),IF(N(Clients!$C$3)&gt;0,CEILING(H283*60,Clients!$C$3)/60,H283))</f>
        <v/>
      </c>
      <c r="K283" s="12">
        <f>IF(B283="","",IFERROR(INDEX(Clients!$B$6:$B$20,MATCH(B283,Clients!$A$6:$A$20,0)),0))</f>
        <v/>
      </c>
      <c r="L283" s="12">
        <f>IF(OR(J283="",K283=""),"",ROUND(J283*K283,2))</f>
        <v/>
      </c>
      <c r="M283" s="8" t="n"/>
      <c r="N283" s="8" t="n"/>
    </row>
    <row r="284">
      <c r="A284" s="7" t="n"/>
      <c r="B284" s="8" t="n"/>
      <c r="C284" s="8" t="n"/>
      <c r="D284" s="9" t="n"/>
      <c r="E284" s="9" t="n"/>
      <c r="F284" s="8" t="n"/>
      <c r="G284" s="10" t="n"/>
      <c r="H284" s="11">
        <f>IF(AND(D284&lt;&gt;"",E284&lt;&gt;""),ROUND(MAX(0,(MOD(E284-D284,1)*1440-N(F284))/60),4),IF(G284&lt;&gt;"",N(G284),""))</f>
        <v/>
      </c>
      <c r="I284" s="8" t="n"/>
      <c r="J284" s="11">
        <f>IF(OR(H284="",I284="No"),IF(H284="","",0),IF(N(Clients!$C$3)&gt;0,CEILING(H284*60,Clients!$C$3)/60,H284))</f>
        <v/>
      </c>
      <c r="K284" s="12">
        <f>IF(B284="","",IFERROR(INDEX(Clients!$B$6:$B$20,MATCH(B284,Clients!$A$6:$A$20,0)),0))</f>
        <v/>
      </c>
      <c r="L284" s="12">
        <f>IF(OR(J284="",K284=""),"",ROUND(J284*K284,2))</f>
        <v/>
      </c>
      <c r="M284" s="8" t="n"/>
      <c r="N284" s="8" t="n"/>
    </row>
    <row r="285">
      <c r="A285" s="7" t="n"/>
      <c r="B285" s="8" t="n"/>
      <c r="C285" s="8" t="n"/>
      <c r="D285" s="9" t="n"/>
      <c r="E285" s="9" t="n"/>
      <c r="F285" s="8" t="n"/>
      <c r="G285" s="10" t="n"/>
      <c r="H285" s="11">
        <f>IF(AND(D285&lt;&gt;"",E285&lt;&gt;""),ROUND(MAX(0,(MOD(E285-D285,1)*1440-N(F285))/60),4),IF(G285&lt;&gt;"",N(G285),""))</f>
        <v/>
      </c>
      <c r="I285" s="8" t="n"/>
      <c r="J285" s="11">
        <f>IF(OR(H285="",I285="No"),IF(H285="","",0),IF(N(Clients!$C$3)&gt;0,CEILING(H285*60,Clients!$C$3)/60,H285))</f>
        <v/>
      </c>
      <c r="K285" s="12">
        <f>IF(B285="","",IFERROR(INDEX(Clients!$B$6:$B$20,MATCH(B285,Clients!$A$6:$A$20,0)),0))</f>
        <v/>
      </c>
      <c r="L285" s="12">
        <f>IF(OR(J285="",K285=""),"",ROUND(J285*K285,2))</f>
        <v/>
      </c>
      <c r="M285" s="8" t="n"/>
      <c r="N285" s="8" t="n"/>
    </row>
    <row r="286">
      <c r="A286" s="7" t="n"/>
      <c r="B286" s="8" t="n"/>
      <c r="C286" s="8" t="n"/>
      <c r="D286" s="9" t="n"/>
      <c r="E286" s="9" t="n"/>
      <c r="F286" s="8" t="n"/>
      <c r="G286" s="10" t="n"/>
      <c r="H286" s="11">
        <f>IF(AND(D286&lt;&gt;"",E286&lt;&gt;""),ROUND(MAX(0,(MOD(E286-D286,1)*1440-N(F286))/60),4),IF(G286&lt;&gt;"",N(G286),""))</f>
        <v/>
      </c>
      <c r="I286" s="8" t="n"/>
      <c r="J286" s="11">
        <f>IF(OR(H286="",I286="No"),IF(H286="","",0),IF(N(Clients!$C$3)&gt;0,CEILING(H286*60,Clients!$C$3)/60,H286))</f>
        <v/>
      </c>
      <c r="K286" s="12">
        <f>IF(B286="","",IFERROR(INDEX(Clients!$B$6:$B$20,MATCH(B286,Clients!$A$6:$A$20,0)),0))</f>
        <v/>
      </c>
      <c r="L286" s="12">
        <f>IF(OR(J286="",K286=""),"",ROUND(J286*K286,2))</f>
        <v/>
      </c>
      <c r="M286" s="8" t="n"/>
      <c r="N286" s="8" t="n"/>
    </row>
    <row r="287">
      <c r="A287" s="7" t="n"/>
      <c r="B287" s="8" t="n"/>
      <c r="C287" s="8" t="n"/>
      <c r="D287" s="9" t="n"/>
      <c r="E287" s="9" t="n"/>
      <c r="F287" s="8" t="n"/>
      <c r="G287" s="10" t="n"/>
      <c r="H287" s="11">
        <f>IF(AND(D287&lt;&gt;"",E287&lt;&gt;""),ROUND(MAX(0,(MOD(E287-D287,1)*1440-N(F287))/60),4),IF(G287&lt;&gt;"",N(G287),""))</f>
        <v/>
      </c>
      <c r="I287" s="8" t="n"/>
      <c r="J287" s="11">
        <f>IF(OR(H287="",I287="No"),IF(H287="","",0),IF(N(Clients!$C$3)&gt;0,CEILING(H287*60,Clients!$C$3)/60,H287))</f>
        <v/>
      </c>
      <c r="K287" s="12">
        <f>IF(B287="","",IFERROR(INDEX(Clients!$B$6:$B$20,MATCH(B287,Clients!$A$6:$A$20,0)),0))</f>
        <v/>
      </c>
      <c r="L287" s="12">
        <f>IF(OR(J287="",K287=""),"",ROUND(J287*K287,2))</f>
        <v/>
      </c>
      <c r="M287" s="8" t="n"/>
      <c r="N287" s="8" t="n"/>
    </row>
    <row r="288">
      <c r="A288" s="7" t="n"/>
      <c r="B288" s="8" t="n"/>
      <c r="C288" s="8" t="n"/>
      <c r="D288" s="9" t="n"/>
      <c r="E288" s="9" t="n"/>
      <c r="F288" s="8" t="n"/>
      <c r="G288" s="10" t="n"/>
      <c r="H288" s="11">
        <f>IF(AND(D288&lt;&gt;"",E288&lt;&gt;""),ROUND(MAX(0,(MOD(E288-D288,1)*1440-N(F288))/60),4),IF(G288&lt;&gt;"",N(G288),""))</f>
        <v/>
      </c>
      <c r="I288" s="8" t="n"/>
      <c r="J288" s="11">
        <f>IF(OR(H288="",I288="No"),IF(H288="","",0),IF(N(Clients!$C$3)&gt;0,CEILING(H288*60,Clients!$C$3)/60,H288))</f>
        <v/>
      </c>
      <c r="K288" s="12">
        <f>IF(B288="","",IFERROR(INDEX(Clients!$B$6:$B$20,MATCH(B288,Clients!$A$6:$A$20,0)),0))</f>
        <v/>
      </c>
      <c r="L288" s="12">
        <f>IF(OR(J288="",K288=""),"",ROUND(J288*K288,2))</f>
        <v/>
      </c>
      <c r="M288" s="8" t="n"/>
      <c r="N288" s="8" t="n"/>
    </row>
    <row r="289">
      <c r="A289" s="7" t="n"/>
      <c r="B289" s="8" t="n"/>
      <c r="C289" s="8" t="n"/>
      <c r="D289" s="9" t="n"/>
      <c r="E289" s="9" t="n"/>
      <c r="F289" s="8" t="n"/>
      <c r="G289" s="10" t="n"/>
      <c r="H289" s="11">
        <f>IF(AND(D289&lt;&gt;"",E289&lt;&gt;""),ROUND(MAX(0,(MOD(E289-D289,1)*1440-N(F289))/60),4),IF(G289&lt;&gt;"",N(G289),""))</f>
        <v/>
      </c>
      <c r="I289" s="8" t="n"/>
      <c r="J289" s="11">
        <f>IF(OR(H289="",I289="No"),IF(H289="","",0),IF(N(Clients!$C$3)&gt;0,CEILING(H289*60,Clients!$C$3)/60,H289))</f>
        <v/>
      </c>
      <c r="K289" s="12">
        <f>IF(B289="","",IFERROR(INDEX(Clients!$B$6:$B$20,MATCH(B289,Clients!$A$6:$A$20,0)),0))</f>
        <v/>
      </c>
      <c r="L289" s="12">
        <f>IF(OR(J289="",K289=""),"",ROUND(J289*K289,2))</f>
        <v/>
      </c>
      <c r="M289" s="8" t="n"/>
      <c r="N289" s="8" t="n"/>
    </row>
    <row r="290">
      <c r="A290" s="7" t="n"/>
      <c r="B290" s="8" t="n"/>
      <c r="C290" s="8" t="n"/>
      <c r="D290" s="9" t="n"/>
      <c r="E290" s="9" t="n"/>
      <c r="F290" s="8" t="n"/>
      <c r="G290" s="10" t="n"/>
      <c r="H290" s="11">
        <f>IF(AND(D290&lt;&gt;"",E290&lt;&gt;""),ROUND(MAX(0,(MOD(E290-D290,1)*1440-N(F290))/60),4),IF(G290&lt;&gt;"",N(G290),""))</f>
        <v/>
      </c>
      <c r="I290" s="8" t="n"/>
      <c r="J290" s="11">
        <f>IF(OR(H290="",I290="No"),IF(H290="","",0),IF(N(Clients!$C$3)&gt;0,CEILING(H290*60,Clients!$C$3)/60,H290))</f>
        <v/>
      </c>
      <c r="K290" s="12">
        <f>IF(B290="","",IFERROR(INDEX(Clients!$B$6:$B$20,MATCH(B290,Clients!$A$6:$A$20,0)),0))</f>
        <v/>
      </c>
      <c r="L290" s="12">
        <f>IF(OR(J290="",K290=""),"",ROUND(J290*K290,2))</f>
        <v/>
      </c>
      <c r="M290" s="8" t="n"/>
      <c r="N290" s="8" t="n"/>
    </row>
    <row r="291">
      <c r="A291" s="7" t="n"/>
      <c r="B291" s="8" t="n"/>
      <c r="C291" s="8" t="n"/>
      <c r="D291" s="9" t="n"/>
      <c r="E291" s="9" t="n"/>
      <c r="F291" s="8" t="n"/>
      <c r="G291" s="10" t="n"/>
      <c r="H291" s="11">
        <f>IF(AND(D291&lt;&gt;"",E291&lt;&gt;""),ROUND(MAX(0,(MOD(E291-D291,1)*1440-N(F291))/60),4),IF(G291&lt;&gt;"",N(G291),""))</f>
        <v/>
      </c>
      <c r="I291" s="8" t="n"/>
      <c r="J291" s="11">
        <f>IF(OR(H291="",I291="No"),IF(H291="","",0),IF(N(Clients!$C$3)&gt;0,CEILING(H291*60,Clients!$C$3)/60,H291))</f>
        <v/>
      </c>
      <c r="K291" s="12">
        <f>IF(B291="","",IFERROR(INDEX(Clients!$B$6:$B$20,MATCH(B291,Clients!$A$6:$A$20,0)),0))</f>
        <v/>
      </c>
      <c r="L291" s="12">
        <f>IF(OR(J291="",K291=""),"",ROUND(J291*K291,2))</f>
        <v/>
      </c>
      <c r="M291" s="8" t="n"/>
      <c r="N291" s="8" t="n"/>
    </row>
    <row r="292">
      <c r="A292" s="7" t="n"/>
      <c r="B292" s="8" t="n"/>
      <c r="C292" s="8" t="n"/>
      <c r="D292" s="9" t="n"/>
      <c r="E292" s="9" t="n"/>
      <c r="F292" s="8" t="n"/>
      <c r="G292" s="10" t="n"/>
      <c r="H292" s="11">
        <f>IF(AND(D292&lt;&gt;"",E292&lt;&gt;""),ROUND(MAX(0,(MOD(E292-D292,1)*1440-N(F292))/60),4),IF(G292&lt;&gt;"",N(G292),""))</f>
        <v/>
      </c>
      <c r="I292" s="8" t="n"/>
      <c r="J292" s="11">
        <f>IF(OR(H292="",I292="No"),IF(H292="","",0),IF(N(Clients!$C$3)&gt;0,CEILING(H292*60,Clients!$C$3)/60,H292))</f>
        <v/>
      </c>
      <c r="K292" s="12">
        <f>IF(B292="","",IFERROR(INDEX(Clients!$B$6:$B$20,MATCH(B292,Clients!$A$6:$A$20,0)),0))</f>
        <v/>
      </c>
      <c r="L292" s="12">
        <f>IF(OR(J292="",K292=""),"",ROUND(J292*K292,2))</f>
        <v/>
      </c>
      <c r="M292" s="8" t="n"/>
      <c r="N292" s="8" t="n"/>
    </row>
    <row r="293">
      <c r="A293" s="7" t="n"/>
      <c r="B293" s="8" t="n"/>
      <c r="C293" s="8" t="n"/>
      <c r="D293" s="9" t="n"/>
      <c r="E293" s="9" t="n"/>
      <c r="F293" s="8" t="n"/>
      <c r="G293" s="10" t="n"/>
      <c r="H293" s="11">
        <f>IF(AND(D293&lt;&gt;"",E293&lt;&gt;""),ROUND(MAX(0,(MOD(E293-D293,1)*1440-N(F293))/60),4),IF(G293&lt;&gt;"",N(G293),""))</f>
        <v/>
      </c>
      <c r="I293" s="8" t="n"/>
      <c r="J293" s="11">
        <f>IF(OR(H293="",I293="No"),IF(H293="","",0),IF(N(Clients!$C$3)&gt;0,CEILING(H293*60,Clients!$C$3)/60,H293))</f>
        <v/>
      </c>
      <c r="K293" s="12">
        <f>IF(B293="","",IFERROR(INDEX(Clients!$B$6:$B$20,MATCH(B293,Clients!$A$6:$A$20,0)),0))</f>
        <v/>
      </c>
      <c r="L293" s="12">
        <f>IF(OR(J293="",K293=""),"",ROUND(J293*K293,2))</f>
        <v/>
      </c>
      <c r="M293" s="8" t="n"/>
      <c r="N293" s="8" t="n"/>
    </row>
    <row r="294">
      <c r="A294" s="7" t="n"/>
      <c r="B294" s="8" t="n"/>
      <c r="C294" s="8" t="n"/>
      <c r="D294" s="9" t="n"/>
      <c r="E294" s="9" t="n"/>
      <c r="F294" s="8" t="n"/>
      <c r="G294" s="10" t="n"/>
      <c r="H294" s="11">
        <f>IF(AND(D294&lt;&gt;"",E294&lt;&gt;""),ROUND(MAX(0,(MOD(E294-D294,1)*1440-N(F294))/60),4),IF(G294&lt;&gt;"",N(G294),""))</f>
        <v/>
      </c>
      <c r="I294" s="8" t="n"/>
      <c r="J294" s="11">
        <f>IF(OR(H294="",I294="No"),IF(H294="","",0),IF(N(Clients!$C$3)&gt;0,CEILING(H294*60,Clients!$C$3)/60,H294))</f>
        <v/>
      </c>
      <c r="K294" s="12">
        <f>IF(B294="","",IFERROR(INDEX(Clients!$B$6:$B$20,MATCH(B294,Clients!$A$6:$A$20,0)),0))</f>
        <v/>
      </c>
      <c r="L294" s="12">
        <f>IF(OR(J294="",K294=""),"",ROUND(J294*K294,2))</f>
        <v/>
      </c>
      <c r="M294" s="8" t="n"/>
      <c r="N294" s="8" t="n"/>
    </row>
    <row r="295">
      <c r="A295" s="7" t="n"/>
      <c r="B295" s="8" t="n"/>
      <c r="C295" s="8" t="n"/>
      <c r="D295" s="9" t="n"/>
      <c r="E295" s="9" t="n"/>
      <c r="F295" s="8" t="n"/>
      <c r="G295" s="10" t="n"/>
      <c r="H295" s="11">
        <f>IF(AND(D295&lt;&gt;"",E295&lt;&gt;""),ROUND(MAX(0,(MOD(E295-D295,1)*1440-N(F295))/60),4),IF(G295&lt;&gt;"",N(G295),""))</f>
        <v/>
      </c>
      <c r="I295" s="8" t="n"/>
      <c r="J295" s="11">
        <f>IF(OR(H295="",I295="No"),IF(H295="","",0),IF(N(Clients!$C$3)&gt;0,CEILING(H295*60,Clients!$C$3)/60,H295))</f>
        <v/>
      </c>
      <c r="K295" s="12">
        <f>IF(B295="","",IFERROR(INDEX(Clients!$B$6:$B$20,MATCH(B295,Clients!$A$6:$A$20,0)),0))</f>
        <v/>
      </c>
      <c r="L295" s="12">
        <f>IF(OR(J295="",K295=""),"",ROUND(J295*K295,2))</f>
        <v/>
      </c>
      <c r="M295" s="8" t="n"/>
      <c r="N295" s="8" t="n"/>
    </row>
    <row r="296">
      <c r="A296" s="7" t="n"/>
      <c r="B296" s="8" t="n"/>
      <c r="C296" s="8" t="n"/>
      <c r="D296" s="9" t="n"/>
      <c r="E296" s="9" t="n"/>
      <c r="F296" s="8" t="n"/>
      <c r="G296" s="10" t="n"/>
      <c r="H296" s="11">
        <f>IF(AND(D296&lt;&gt;"",E296&lt;&gt;""),ROUND(MAX(0,(MOD(E296-D296,1)*1440-N(F296))/60),4),IF(G296&lt;&gt;"",N(G296),""))</f>
        <v/>
      </c>
      <c r="I296" s="8" t="n"/>
      <c r="J296" s="11">
        <f>IF(OR(H296="",I296="No"),IF(H296="","",0),IF(N(Clients!$C$3)&gt;0,CEILING(H296*60,Clients!$C$3)/60,H296))</f>
        <v/>
      </c>
      <c r="K296" s="12">
        <f>IF(B296="","",IFERROR(INDEX(Clients!$B$6:$B$20,MATCH(B296,Clients!$A$6:$A$20,0)),0))</f>
        <v/>
      </c>
      <c r="L296" s="12">
        <f>IF(OR(J296="",K296=""),"",ROUND(J296*K296,2))</f>
        <v/>
      </c>
      <c r="M296" s="8" t="n"/>
      <c r="N296" s="8" t="n"/>
    </row>
    <row r="297">
      <c r="A297" s="7" t="n"/>
      <c r="B297" s="8" t="n"/>
      <c r="C297" s="8" t="n"/>
      <c r="D297" s="9" t="n"/>
      <c r="E297" s="9" t="n"/>
      <c r="F297" s="8" t="n"/>
      <c r="G297" s="10" t="n"/>
      <c r="H297" s="11">
        <f>IF(AND(D297&lt;&gt;"",E297&lt;&gt;""),ROUND(MAX(0,(MOD(E297-D297,1)*1440-N(F297))/60),4),IF(G297&lt;&gt;"",N(G297),""))</f>
        <v/>
      </c>
      <c r="I297" s="8" t="n"/>
      <c r="J297" s="11">
        <f>IF(OR(H297="",I297="No"),IF(H297="","",0),IF(N(Clients!$C$3)&gt;0,CEILING(H297*60,Clients!$C$3)/60,H297))</f>
        <v/>
      </c>
      <c r="K297" s="12">
        <f>IF(B297="","",IFERROR(INDEX(Clients!$B$6:$B$20,MATCH(B297,Clients!$A$6:$A$20,0)),0))</f>
        <v/>
      </c>
      <c r="L297" s="12">
        <f>IF(OR(J297="",K297=""),"",ROUND(J297*K297,2))</f>
        <v/>
      </c>
      <c r="M297" s="8" t="n"/>
      <c r="N297" s="8" t="n"/>
    </row>
    <row r="298">
      <c r="A298" s="7" t="n"/>
      <c r="B298" s="8" t="n"/>
      <c r="C298" s="8" t="n"/>
      <c r="D298" s="9" t="n"/>
      <c r="E298" s="9" t="n"/>
      <c r="F298" s="8" t="n"/>
      <c r="G298" s="10" t="n"/>
      <c r="H298" s="11">
        <f>IF(AND(D298&lt;&gt;"",E298&lt;&gt;""),ROUND(MAX(0,(MOD(E298-D298,1)*1440-N(F298))/60),4),IF(G298&lt;&gt;"",N(G298),""))</f>
        <v/>
      </c>
      <c r="I298" s="8" t="n"/>
      <c r="J298" s="11">
        <f>IF(OR(H298="",I298="No"),IF(H298="","",0),IF(N(Clients!$C$3)&gt;0,CEILING(H298*60,Clients!$C$3)/60,H298))</f>
        <v/>
      </c>
      <c r="K298" s="12">
        <f>IF(B298="","",IFERROR(INDEX(Clients!$B$6:$B$20,MATCH(B298,Clients!$A$6:$A$20,0)),0))</f>
        <v/>
      </c>
      <c r="L298" s="12">
        <f>IF(OR(J298="",K298=""),"",ROUND(J298*K298,2))</f>
        <v/>
      </c>
      <c r="M298" s="8" t="n"/>
      <c r="N298" s="8" t="n"/>
    </row>
    <row r="299">
      <c r="A299" s="7" t="n"/>
      <c r="B299" s="8" t="n"/>
      <c r="C299" s="8" t="n"/>
      <c r="D299" s="9" t="n"/>
      <c r="E299" s="9" t="n"/>
      <c r="F299" s="8" t="n"/>
      <c r="G299" s="10" t="n"/>
      <c r="H299" s="11">
        <f>IF(AND(D299&lt;&gt;"",E299&lt;&gt;""),ROUND(MAX(0,(MOD(E299-D299,1)*1440-N(F299))/60),4),IF(G299&lt;&gt;"",N(G299),""))</f>
        <v/>
      </c>
      <c r="I299" s="8" t="n"/>
      <c r="J299" s="11">
        <f>IF(OR(H299="",I299="No"),IF(H299="","",0),IF(N(Clients!$C$3)&gt;0,CEILING(H299*60,Clients!$C$3)/60,H299))</f>
        <v/>
      </c>
      <c r="K299" s="12">
        <f>IF(B299="","",IFERROR(INDEX(Clients!$B$6:$B$20,MATCH(B299,Clients!$A$6:$A$20,0)),0))</f>
        <v/>
      </c>
      <c r="L299" s="12">
        <f>IF(OR(J299="",K299=""),"",ROUND(J299*K299,2))</f>
        <v/>
      </c>
      <c r="M299" s="8" t="n"/>
      <c r="N299" s="8" t="n"/>
    </row>
    <row r="300">
      <c r="A300" s="7" t="n"/>
      <c r="B300" s="8" t="n"/>
      <c r="C300" s="8" t="n"/>
      <c r="D300" s="9" t="n"/>
      <c r="E300" s="9" t="n"/>
      <c r="F300" s="8" t="n"/>
      <c r="G300" s="10" t="n"/>
      <c r="H300" s="11">
        <f>IF(AND(D300&lt;&gt;"",E300&lt;&gt;""),ROUND(MAX(0,(MOD(E300-D300,1)*1440-N(F300))/60),4),IF(G300&lt;&gt;"",N(G300),""))</f>
        <v/>
      </c>
      <c r="I300" s="8" t="n"/>
      <c r="J300" s="11">
        <f>IF(OR(H300="",I300="No"),IF(H300="","",0),IF(N(Clients!$C$3)&gt;0,CEILING(H300*60,Clients!$C$3)/60,H300))</f>
        <v/>
      </c>
      <c r="K300" s="12">
        <f>IF(B300="","",IFERROR(INDEX(Clients!$B$6:$B$20,MATCH(B300,Clients!$A$6:$A$20,0)),0))</f>
        <v/>
      </c>
      <c r="L300" s="12">
        <f>IF(OR(J300="",K300=""),"",ROUND(J300*K300,2))</f>
        <v/>
      </c>
      <c r="M300" s="8" t="n"/>
      <c r="N300" s="8" t="n"/>
    </row>
    <row r="301">
      <c r="A301" s="7" t="n"/>
      <c r="B301" s="8" t="n"/>
      <c r="C301" s="8" t="n"/>
      <c r="D301" s="9" t="n"/>
      <c r="E301" s="9" t="n"/>
      <c r="F301" s="8" t="n"/>
      <c r="G301" s="10" t="n"/>
      <c r="H301" s="11">
        <f>IF(AND(D301&lt;&gt;"",E301&lt;&gt;""),ROUND(MAX(0,(MOD(E301-D301,1)*1440-N(F301))/60),4),IF(G301&lt;&gt;"",N(G301),""))</f>
        <v/>
      </c>
      <c r="I301" s="8" t="n"/>
      <c r="J301" s="11">
        <f>IF(OR(H301="",I301="No"),IF(H301="","",0),IF(N(Clients!$C$3)&gt;0,CEILING(H301*60,Clients!$C$3)/60,H301))</f>
        <v/>
      </c>
      <c r="K301" s="12">
        <f>IF(B301="","",IFERROR(INDEX(Clients!$B$6:$B$20,MATCH(B301,Clients!$A$6:$A$20,0)),0))</f>
        <v/>
      </c>
      <c r="L301" s="12">
        <f>IF(OR(J301="",K301=""),"",ROUND(J301*K301,2))</f>
        <v/>
      </c>
      <c r="M301" s="8" t="n"/>
      <c r="N301" s="8" t="n"/>
    </row>
    <row r="302">
      <c r="A302" s="7" t="n"/>
      <c r="B302" s="8" t="n"/>
      <c r="C302" s="8" t="n"/>
      <c r="D302" s="9" t="n"/>
      <c r="E302" s="9" t="n"/>
      <c r="F302" s="8" t="n"/>
      <c r="G302" s="10" t="n"/>
      <c r="H302" s="11">
        <f>IF(AND(D302&lt;&gt;"",E302&lt;&gt;""),ROUND(MAX(0,(MOD(E302-D302,1)*1440-N(F302))/60),4),IF(G302&lt;&gt;"",N(G302),""))</f>
        <v/>
      </c>
      <c r="I302" s="8" t="n"/>
      <c r="J302" s="11">
        <f>IF(OR(H302="",I302="No"),IF(H302="","",0),IF(N(Clients!$C$3)&gt;0,CEILING(H302*60,Clients!$C$3)/60,H302))</f>
        <v/>
      </c>
      <c r="K302" s="12">
        <f>IF(B302="","",IFERROR(INDEX(Clients!$B$6:$B$20,MATCH(B302,Clients!$A$6:$A$20,0)),0))</f>
        <v/>
      </c>
      <c r="L302" s="12">
        <f>IF(OR(J302="",K302=""),"",ROUND(J302*K302,2))</f>
        <v/>
      </c>
      <c r="M302" s="8" t="n"/>
      <c r="N302" s="8" t="n"/>
    </row>
    <row r="303">
      <c r="A303" s="7" t="n"/>
      <c r="B303" s="8" t="n"/>
      <c r="C303" s="8" t="n"/>
      <c r="D303" s="9" t="n"/>
      <c r="E303" s="9" t="n"/>
      <c r="F303" s="8" t="n"/>
      <c r="G303" s="10" t="n"/>
      <c r="H303" s="11">
        <f>IF(AND(D303&lt;&gt;"",E303&lt;&gt;""),ROUND(MAX(0,(MOD(E303-D303,1)*1440-N(F303))/60),4),IF(G303&lt;&gt;"",N(G303),""))</f>
        <v/>
      </c>
      <c r="I303" s="8" t="n"/>
      <c r="J303" s="11">
        <f>IF(OR(H303="",I303="No"),IF(H303="","",0),IF(N(Clients!$C$3)&gt;0,CEILING(H303*60,Clients!$C$3)/60,H303))</f>
        <v/>
      </c>
      <c r="K303" s="12">
        <f>IF(B303="","",IFERROR(INDEX(Clients!$B$6:$B$20,MATCH(B303,Clients!$A$6:$A$20,0)),0))</f>
        <v/>
      </c>
      <c r="L303" s="12">
        <f>IF(OR(J303="",K303=""),"",ROUND(J303*K303,2))</f>
        <v/>
      </c>
      <c r="M303" s="8" t="n"/>
      <c r="N303" s="8" t="n"/>
    </row>
    <row r="304">
      <c r="A304" s="7" t="n"/>
      <c r="B304" s="8" t="n"/>
      <c r="C304" s="8" t="n"/>
      <c r="D304" s="9" t="n"/>
      <c r="E304" s="9" t="n"/>
      <c r="F304" s="8" t="n"/>
      <c r="G304" s="10" t="n"/>
      <c r="H304" s="11">
        <f>IF(AND(D304&lt;&gt;"",E304&lt;&gt;""),ROUND(MAX(0,(MOD(E304-D304,1)*1440-N(F304))/60),4),IF(G304&lt;&gt;"",N(G304),""))</f>
        <v/>
      </c>
      <c r="I304" s="8" t="n"/>
      <c r="J304" s="11">
        <f>IF(OR(H304="",I304="No"),IF(H304="","",0),IF(N(Clients!$C$3)&gt;0,CEILING(H304*60,Clients!$C$3)/60,H304))</f>
        <v/>
      </c>
      <c r="K304" s="12">
        <f>IF(B304="","",IFERROR(INDEX(Clients!$B$6:$B$20,MATCH(B304,Clients!$A$6:$A$20,0)),0))</f>
        <v/>
      </c>
      <c r="L304" s="12">
        <f>IF(OR(J304="",K304=""),"",ROUND(J304*K304,2))</f>
        <v/>
      </c>
      <c r="M304" s="8" t="n"/>
      <c r="N304" s="8" t="n"/>
    </row>
    <row r="305">
      <c r="A305" s="7" t="n"/>
      <c r="B305" s="8" t="n"/>
      <c r="C305" s="8" t="n"/>
      <c r="D305" s="9" t="n"/>
      <c r="E305" s="9" t="n"/>
      <c r="F305" s="8" t="n"/>
      <c r="G305" s="10" t="n"/>
      <c r="H305" s="11">
        <f>IF(AND(D305&lt;&gt;"",E305&lt;&gt;""),ROUND(MAX(0,(MOD(E305-D305,1)*1440-N(F305))/60),4),IF(G305&lt;&gt;"",N(G305),""))</f>
        <v/>
      </c>
      <c r="I305" s="8" t="n"/>
      <c r="J305" s="11">
        <f>IF(OR(H305="",I305="No"),IF(H305="","",0),IF(N(Clients!$C$3)&gt;0,CEILING(H305*60,Clients!$C$3)/60,H305))</f>
        <v/>
      </c>
      <c r="K305" s="12">
        <f>IF(B305="","",IFERROR(INDEX(Clients!$B$6:$B$20,MATCH(B305,Clients!$A$6:$A$20,0)),0))</f>
        <v/>
      </c>
      <c r="L305" s="12">
        <f>IF(OR(J305="",K305=""),"",ROUND(J305*K305,2))</f>
        <v/>
      </c>
      <c r="M305" s="8" t="n"/>
      <c r="N305" s="8" t="n"/>
    </row>
    <row r="306">
      <c r="A306" s="7" t="n"/>
      <c r="B306" s="8" t="n"/>
      <c r="C306" s="8" t="n"/>
      <c r="D306" s="9" t="n"/>
      <c r="E306" s="9" t="n"/>
      <c r="F306" s="8" t="n"/>
      <c r="G306" s="10" t="n"/>
      <c r="H306" s="11">
        <f>IF(AND(D306&lt;&gt;"",E306&lt;&gt;""),ROUND(MAX(0,(MOD(E306-D306,1)*1440-N(F306))/60),4),IF(G306&lt;&gt;"",N(G306),""))</f>
        <v/>
      </c>
      <c r="I306" s="8" t="n"/>
      <c r="J306" s="11">
        <f>IF(OR(H306="",I306="No"),IF(H306="","",0),IF(N(Clients!$C$3)&gt;0,CEILING(H306*60,Clients!$C$3)/60,H306))</f>
        <v/>
      </c>
      <c r="K306" s="12">
        <f>IF(B306="","",IFERROR(INDEX(Clients!$B$6:$B$20,MATCH(B306,Clients!$A$6:$A$20,0)),0))</f>
        <v/>
      </c>
      <c r="L306" s="12">
        <f>IF(OR(J306="",K306=""),"",ROUND(J306*K306,2))</f>
        <v/>
      </c>
      <c r="M306" s="8" t="n"/>
      <c r="N306" s="8" t="n"/>
    </row>
    <row r="307">
      <c r="A307" s="7" t="n"/>
      <c r="B307" s="8" t="n"/>
      <c r="C307" s="8" t="n"/>
      <c r="D307" s="9" t="n"/>
      <c r="E307" s="9" t="n"/>
      <c r="F307" s="8" t="n"/>
      <c r="G307" s="10" t="n"/>
      <c r="H307" s="11">
        <f>IF(AND(D307&lt;&gt;"",E307&lt;&gt;""),ROUND(MAX(0,(MOD(E307-D307,1)*1440-N(F307))/60),4),IF(G307&lt;&gt;"",N(G307),""))</f>
        <v/>
      </c>
      <c r="I307" s="8" t="n"/>
      <c r="J307" s="11">
        <f>IF(OR(H307="",I307="No"),IF(H307="","",0),IF(N(Clients!$C$3)&gt;0,CEILING(H307*60,Clients!$C$3)/60,H307))</f>
        <v/>
      </c>
      <c r="K307" s="12">
        <f>IF(B307="","",IFERROR(INDEX(Clients!$B$6:$B$20,MATCH(B307,Clients!$A$6:$A$20,0)),0))</f>
        <v/>
      </c>
      <c r="L307" s="12">
        <f>IF(OR(J307="",K307=""),"",ROUND(J307*K307,2))</f>
        <v/>
      </c>
      <c r="M307" s="8" t="n"/>
      <c r="N307" s="8" t="n"/>
    </row>
    <row r="308">
      <c r="A308" s="7" t="n"/>
      <c r="B308" s="8" t="n"/>
      <c r="C308" s="8" t="n"/>
      <c r="D308" s="9" t="n"/>
      <c r="E308" s="9" t="n"/>
      <c r="F308" s="8" t="n"/>
      <c r="G308" s="10" t="n"/>
      <c r="H308" s="11">
        <f>IF(AND(D308&lt;&gt;"",E308&lt;&gt;""),ROUND(MAX(0,(MOD(E308-D308,1)*1440-N(F308))/60),4),IF(G308&lt;&gt;"",N(G308),""))</f>
        <v/>
      </c>
      <c r="I308" s="8" t="n"/>
      <c r="J308" s="11">
        <f>IF(OR(H308="",I308="No"),IF(H308="","",0),IF(N(Clients!$C$3)&gt;0,CEILING(H308*60,Clients!$C$3)/60,H308))</f>
        <v/>
      </c>
      <c r="K308" s="12">
        <f>IF(B308="","",IFERROR(INDEX(Clients!$B$6:$B$20,MATCH(B308,Clients!$A$6:$A$20,0)),0))</f>
        <v/>
      </c>
      <c r="L308" s="12">
        <f>IF(OR(J308="",K308=""),"",ROUND(J308*K308,2))</f>
        <v/>
      </c>
      <c r="M308" s="8" t="n"/>
      <c r="N308" s="8" t="n"/>
    </row>
    <row r="309">
      <c r="A309" s="7" t="n"/>
      <c r="B309" s="8" t="n"/>
      <c r="C309" s="8" t="n"/>
      <c r="D309" s="9" t="n"/>
      <c r="E309" s="9" t="n"/>
      <c r="F309" s="8" t="n"/>
      <c r="G309" s="10" t="n"/>
      <c r="H309" s="11">
        <f>IF(AND(D309&lt;&gt;"",E309&lt;&gt;""),ROUND(MAX(0,(MOD(E309-D309,1)*1440-N(F309))/60),4),IF(G309&lt;&gt;"",N(G309),""))</f>
        <v/>
      </c>
      <c r="I309" s="8" t="n"/>
      <c r="J309" s="11">
        <f>IF(OR(H309="",I309="No"),IF(H309="","",0),IF(N(Clients!$C$3)&gt;0,CEILING(H309*60,Clients!$C$3)/60,H309))</f>
        <v/>
      </c>
      <c r="K309" s="12">
        <f>IF(B309="","",IFERROR(INDEX(Clients!$B$6:$B$20,MATCH(B309,Clients!$A$6:$A$20,0)),0))</f>
        <v/>
      </c>
      <c r="L309" s="12">
        <f>IF(OR(J309="",K309=""),"",ROUND(J309*K309,2))</f>
        <v/>
      </c>
      <c r="M309" s="8" t="n"/>
      <c r="N309" s="8" t="n"/>
    </row>
    <row r="310">
      <c r="A310" s="7" t="n"/>
      <c r="B310" s="8" t="n"/>
      <c r="C310" s="8" t="n"/>
      <c r="D310" s="9" t="n"/>
      <c r="E310" s="9" t="n"/>
      <c r="F310" s="8" t="n"/>
      <c r="G310" s="10" t="n"/>
      <c r="H310" s="11">
        <f>IF(AND(D310&lt;&gt;"",E310&lt;&gt;""),ROUND(MAX(0,(MOD(E310-D310,1)*1440-N(F310))/60),4),IF(G310&lt;&gt;"",N(G310),""))</f>
        <v/>
      </c>
      <c r="I310" s="8" t="n"/>
      <c r="J310" s="11">
        <f>IF(OR(H310="",I310="No"),IF(H310="","",0),IF(N(Clients!$C$3)&gt;0,CEILING(H310*60,Clients!$C$3)/60,H310))</f>
        <v/>
      </c>
      <c r="K310" s="12">
        <f>IF(B310="","",IFERROR(INDEX(Clients!$B$6:$B$20,MATCH(B310,Clients!$A$6:$A$20,0)),0))</f>
        <v/>
      </c>
      <c r="L310" s="12">
        <f>IF(OR(J310="",K310=""),"",ROUND(J310*K310,2))</f>
        <v/>
      </c>
      <c r="M310" s="8" t="n"/>
      <c r="N310" s="8" t="n"/>
    </row>
    <row r="311">
      <c r="A311" s="7" t="n"/>
      <c r="B311" s="8" t="n"/>
      <c r="C311" s="8" t="n"/>
      <c r="D311" s="9" t="n"/>
      <c r="E311" s="9" t="n"/>
      <c r="F311" s="8" t="n"/>
      <c r="G311" s="10" t="n"/>
      <c r="H311" s="11">
        <f>IF(AND(D311&lt;&gt;"",E311&lt;&gt;""),ROUND(MAX(0,(MOD(E311-D311,1)*1440-N(F311))/60),4),IF(G311&lt;&gt;"",N(G311),""))</f>
        <v/>
      </c>
      <c r="I311" s="8" t="n"/>
      <c r="J311" s="11">
        <f>IF(OR(H311="",I311="No"),IF(H311="","",0),IF(N(Clients!$C$3)&gt;0,CEILING(H311*60,Clients!$C$3)/60,H311))</f>
        <v/>
      </c>
      <c r="K311" s="12">
        <f>IF(B311="","",IFERROR(INDEX(Clients!$B$6:$B$20,MATCH(B311,Clients!$A$6:$A$20,0)),0))</f>
        <v/>
      </c>
      <c r="L311" s="12">
        <f>IF(OR(J311="",K311=""),"",ROUND(J311*K311,2))</f>
        <v/>
      </c>
      <c r="M311" s="8" t="n"/>
      <c r="N311" s="8" t="n"/>
    </row>
    <row r="312">
      <c r="A312" s="7" t="n"/>
      <c r="B312" s="8" t="n"/>
      <c r="C312" s="8" t="n"/>
      <c r="D312" s="9" t="n"/>
      <c r="E312" s="9" t="n"/>
      <c r="F312" s="8" t="n"/>
      <c r="G312" s="10" t="n"/>
      <c r="H312" s="11">
        <f>IF(AND(D312&lt;&gt;"",E312&lt;&gt;""),ROUND(MAX(0,(MOD(E312-D312,1)*1440-N(F312))/60),4),IF(G312&lt;&gt;"",N(G312),""))</f>
        <v/>
      </c>
      <c r="I312" s="8" t="n"/>
      <c r="J312" s="11">
        <f>IF(OR(H312="",I312="No"),IF(H312="","",0),IF(N(Clients!$C$3)&gt;0,CEILING(H312*60,Clients!$C$3)/60,H312))</f>
        <v/>
      </c>
      <c r="K312" s="12">
        <f>IF(B312="","",IFERROR(INDEX(Clients!$B$6:$B$20,MATCH(B312,Clients!$A$6:$A$20,0)),0))</f>
        <v/>
      </c>
      <c r="L312" s="12">
        <f>IF(OR(J312="",K312=""),"",ROUND(J312*K312,2))</f>
        <v/>
      </c>
      <c r="M312" s="8" t="n"/>
      <c r="N312" s="8" t="n"/>
    </row>
    <row r="313">
      <c r="A313" s="7" t="n"/>
      <c r="B313" s="8" t="n"/>
      <c r="C313" s="8" t="n"/>
      <c r="D313" s="9" t="n"/>
      <c r="E313" s="9" t="n"/>
      <c r="F313" s="8" t="n"/>
      <c r="G313" s="10" t="n"/>
      <c r="H313" s="11">
        <f>IF(AND(D313&lt;&gt;"",E313&lt;&gt;""),ROUND(MAX(0,(MOD(E313-D313,1)*1440-N(F313))/60),4),IF(G313&lt;&gt;"",N(G313),""))</f>
        <v/>
      </c>
      <c r="I313" s="8" t="n"/>
      <c r="J313" s="11">
        <f>IF(OR(H313="",I313="No"),IF(H313="","",0),IF(N(Clients!$C$3)&gt;0,CEILING(H313*60,Clients!$C$3)/60,H313))</f>
        <v/>
      </c>
      <c r="K313" s="12">
        <f>IF(B313="","",IFERROR(INDEX(Clients!$B$6:$B$20,MATCH(B313,Clients!$A$6:$A$20,0)),0))</f>
        <v/>
      </c>
      <c r="L313" s="12">
        <f>IF(OR(J313="",K313=""),"",ROUND(J313*K313,2))</f>
        <v/>
      </c>
      <c r="M313" s="8" t="n"/>
      <c r="N313" s="8" t="n"/>
    </row>
    <row r="314">
      <c r="A314" s="7" t="n"/>
      <c r="B314" s="8" t="n"/>
      <c r="C314" s="8" t="n"/>
      <c r="D314" s="9" t="n"/>
      <c r="E314" s="9" t="n"/>
      <c r="F314" s="8" t="n"/>
      <c r="G314" s="10" t="n"/>
      <c r="H314" s="11">
        <f>IF(AND(D314&lt;&gt;"",E314&lt;&gt;""),ROUND(MAX(0,(MOD(E314-D314,1)*1440-N(F314))/60),4),IF(G314&lt;&gt;"",N(G314),""))</f>
        <v/>
      </c>
      <c r="I314" s="8" t="n"/>
      <c r="J314" s="11">
        <f>IF(OR(H314="",I314="No"),IF(H314="","",0),IF(N(Clients!$C$3)&gt;0,CEILING(H314*60,Clients!$C$3)/60,H314))</f>
        <v/>
      </c>
      <c r="K314" s="12">
        <f>IF(B314="","",IFERROR(INDEX(Clients!$B$6:$B$20,MATCH(B314,Clients!$A$6:$A$20,0)),0))</f>
        <v/>
      </c>
      <c r="L314" s="12">
        <f>IF(OR(J314="",K314=""),"",ROUND(J314*K314,2))</f>
        <v/>
      </c>
      <c r="M314" s="8" t="n"/>
      <c r="N314" s="8" t="n"/>
    </row>
    <row r="315">
      <c r="A315" s="7" t="n"/>
      <c r="B315" s="8" t="n"/>
      <c r="C315" s="8" t="n"/>
      <c r="D315" s="9" t="n"/>
      <c r="E315" s="9" t="n"/>
      <c r="F315" s="8" t="n"/>
      <c r="G315" s="10" t="n"/>
      <c r="H315" s="11">
        <f>IF(AND(D315&lt;&gt;"",E315&lt;&gt;""),ROUND(MAX(0,(MOD(E315-D315,1)*1440-N(F315))/60),4),IF(G315&lt;&gt;"",N(G315),""))</f>
        <v/>
      </c>
      <c r="I315" s="8" t="n"/>
      <c r="J315" s="11">
        <f>IF(OR(H315="",I315="No"),IF(H315="","",0),IF(N(Clients!$C$3)&gt;0,CEILING(H315*60,Clients!$C$3)/60,H315))</f>
        <v/>
      </c>
      <c r="K315" s="12">
        <f>IF(B315="","",IFERROR(INDEX(Clients!$B$6:$B$20,MATCH(B315,Clients!$A$6:$A$20,0)),0))</f>
        <v/>
      </c>
      <c r="L315" s="12">
        <f>IF(OR(J315="",K315=""),"",ROUND(J315*K315,2))</f>
        <v/>
      </c>
      <c r="M315" s="8" t="n"/>
      <c r="N315" s="8" t="n"/>
    </row>
    <row r="316">
      <c r="A316" s="7" t="n"/>
      <c r="B316" s="8" t="n"/>
      <c r="C316" s="8" t="n"/>
      <c r="D316" s="9" t="n"/>
      <c r="E316" s="9" t="n"/>
      <c r="F316" s="8" t="n"/>
      <c r="G316" s="10" t="n"/>
      <c r="H316" s="11">
        <f>IF(AND(D316&lt;&gt;"",E316&lt;&gt;""),ROUND(MAX(0,(MOD(E316-D316,1)*1440-N(F316))/60),4),IF(G316&lt;&gt;"",N(G316),""))</f>
        <v/>
      </c>
      <c r="I316" s="8" t="n"/>
      <c r="J316" s="11">
        <f>IF(OR(H316="",I316="No"),IF(H316="","",0),IF(N(Clients!$C$3)&gt;0,CEILING(H316*60,Clients!$C$3)/60,H316))</f>
        <v/>
      </c>
      <c r="K316" s="12">
        <f>IF(B316="","",IFERROR(INDEX(Clients!$B$6:$B$20,MATCH(B316,Clients!$A$6:$A$20,0)),0))</f>
        <v/>
      </c>
      <c r="L316" s="12">
        <f>IF(OR(J316="",K316=""),"",ROUND(J316*K316,2))</f>
        <v/>
      </c>
      <c r="M316" s="8" t="n"/>
      <c r="N316" s="8" t="n"/>
    </row>
    <row r="317">
      <c r="A317" s="7" t="n"/>
      <c r="B317" s="8" t="n"/>
      <c r="C317" s="8" t="n"/>
      <c r="D317" s="9" t="n"/>
      <c r="E317" s="9" t="n"/>
      <c r="F317" s="8" t="n"/>
      <c r="G317" s="10" t="n"/>
      <c r="H317" s="11">
        <f>IF(AND(D317&lt;&gt;"",E317&lt;&gt;""),ROUND(MAX(0,(MOD(E317-D317,1)*1440-N(F317))/60),4),IF(G317&lt;&gt;"",N(G317),""))</f>
        <v/>
      </c>
      <c r="I317" s="8" t="n"/>
      <c r="J317" s="11">
        <f>IF(OR(H317="",I317="No"),IF(H317="","",0),IF(N(Clients!$C$3)&gt;0,CEILING(H317*60,Clients!$C$3)/60,H317))</f>
        <v/>
      </c>
      <c r="K317" s="12">
        <f>IF(B317="","",IFERROR(INDEX(Clients!$B$6:$B$20,MATCH(B317,Clients!$A$6:$A$20,0)),0))</f>
        <v/>
      </c>
      <c r="L317" s="12">
        <f>IF(OR(J317="",K317=""),"",ROUND(J317*K317,2))</f>
        <v/>
      </c>
      <c r="M317" s="8" t="n"/>
      <c r="N317" s="8" t="n"/>
    </row>
    <row r="318">
      <c r="A318" s="7" t="n"/>
      <c r="B318" s="8" t="n"/>
      <c r="C318" s="8" t="n"/>
      <c r="D318" s="9" t="n"/>
      <c r="E318" s="9" t="n"/>
      <c r="F318" s="8" t="n"/>
      <c r="G318" s="10" t="n"/>
      <c r="H318" s="11">
        <f>IF(AND(D318&lt;&gt;"",E318&lt;&gt;""),ROUND(MAX(0,(MOD(E318-D318,1)*1440-N(F318))/60),4),IF(G318&lt;&gt;"",N(G318),""))</f>
        <v/>
      </c>
      <c r="I318" s="8" t="n"/>
      <c r="J318" s="11">
        <f>IF(OR(H318="",I318="No"),IF(H318="","",0),IF(N(Clients!$C$3)&gt;0,CEILING(H318*60,Clients!$C$3)/60,H318))</f>
        <v/>
      </c>
      <c r="K318" s="12">
        <f>IF(B318="","",IFERROR(INDEX(Clients!$B$6:$B$20,MATCH(B318,Clients!$A$6:$A$20,0)),0))</f>
        <v/>
      </c>
      <c r="L318" s="12">
        <f>IF(OR(J318="",K318=""),"",ROUND(J318*K318,2))</f>
        <v/>
      </c>
      <c r="M318" s="8" t="n"/>
      <c r="N318" s="8" t="n"/>
    </row>
    <row r="319">
      <c r="A319" s="7" t="n"/>
      <c r="B319" s="8" t="n"/>
      <c r="C319" s="8" t="n"/>
      <c r="D319" s="9" t="n"/>
      <c r="E319" s="9" t="n"/>
      <c r="F319" s="8" t="n"/>
      <c r="G319" s="10" t="n"/>
      <c r="H319" s="11">
        <f>IF(AND(D319&lt;&gt;"",E319&lt;&gt;""),ROUND(MAX(0,(MOD(E319-D319,1)*1440-N(F319))/60),4),IF(G319&lt;&gt;"",N(G319),""))</f>
        <v/>
      </c>
      <c r="I319" s="8" t="n"/>
      <c r="J319" s="11">
        <f>IF(OR(H319="",I319="No"),IF(H319="","",0),IF(N(Clients!$C$3)&gt;0,CEILING(H319*60,Clients!$C$3)/60,H319))</f>
        <v/>
      </c>
      <c r="K319" s="12">
        <f>IF(B319="","",IFERROR(INDEX(Clients!$B$6:$B$20,MATCH(B319,Clients!$A$6:$A$20,0)),0))</f>
        <v/>
      </c>
      <c r="L319" s="12">
        <f>IF(OR(J319="",K319=""),"",ROUND(J319*K319,2))</f>
        <v/>
      </c>
      <c r="M319" s="8" t="n"/>
      <c r="N319" s="8" t="n"/>
    </row>
    <row r="320">
      <c r="A320" s="7" t="n"/>
      <c r="B320" s="8" t="n"/>
      <c r="C320" s="8" t="n"/>
      <c r="D320" s="9" t="n"/>
      <c r="E320" s="9" t="n"/>
      <c r="F320" s="8" t="n"/>
      <c r="G320" s="10" t="n"/>
      <c r="H320" s="11">
        <f>IF(AND(D320&lt;&gt;"",E320&lt;&gt;""),ROUND(MAX(0,(MOD(E320-D320,1)*1440-N(F320))/60),4),IF(G320&lt;&gt;"",N(G320),""))</f>
        <v/>
      </c>
      <c r="I320" s="8" t="n"/>
      <c r="J320" s="11">
        <f>IF(OR(H320="",I320="No"),IF(H320="","",0),IF(N(Clients!$C$3)&gt;0,CEILING(H320*60,Clients!$C$3)/60,H320))</f>
        <v/>
      </c>
      <c r="K320" s="12">
        <f>IF(B320="","",IFERROR(INDEX(Clients!$B$6:$B$20,MATCH(B320,Clients!$A$6:$A$20,0)),0))</f>
        <v/>
      </c>
      <c r="L320" s="12">
        <f>IF(OR(J320="",K320=""),"",ROUND(J320*K320,2))</f>
        <v/>
      </c>
      <c r="M320" s="8" t="n"/>
      <c r="N320" s="8" t="n"/>
    </row>
    <row r="321">
      <c r="A321" s="7" t="n"/>
      <c r="B321" s="8" t="n"/>
      <c r="C321" s="8" t="n"/>
      <c r="D321" s="9" t="n"/>
      <c r="E321" s="9" t="n"/>
      <c r="F321" s="8" t="n"/>
      <c r="G321" s="10" t="n"/>
      <c r="H321" s="11">
        <f>IF(AND(D321&lt;&gt;"",E321&lt;&gt;""),ROUND(MAX(0,(MOD(E321-D321,1)*1440-N(F321))/60),4),IF(G321&lt;&gt;"",N(G321),""))</f>
        <v/>
      </c>
      <c r="I321" s="8" t="n"/>
      <c r="J321" s="11">
        <f>IF(OR(H321="",I321="No"),IF(H321="","",0),IF(N(Clients!$C$3)&gt;0,CEILING(H321*60,Clients!$C$3)/60,H321))</f>
        <v/>
      </c>
      <c r="K321" s="12">
        <f>IF(B321="","",IFERROR(INDEX(Clients!$B$6:$B$20,MATCH(B321,Clients!$A$6:$A$20,0)),0))</f>
        <v/>
      </c>
      <c r="L321" s="12">
        <f>IF(OR(J321="",K321=""),"",ROUND(J321*K321,2))</f>
        <v/>
      </c>
      <c r="M321" s="8" t="n"/>
      <c r="N321" s="8" t="n"/>
    </row>
    <row r="322">
      <c r="A322" s="7" t="n"/>
      <c r="B322" s="8" t="n"/>
      <c r="C322" s="8" t="n"/>
      <c r="D322" s="9" t="n"/>
      <c r="E322" s="9" t="n"/>
      <c r="F322" s="8" t="n"/>
      <c r="G322" s="10" t="n"/>
      <c r="H322" s="11">
        <f>IF(AND(D322&lt;&gt;"",E322&lt;&gt;""),ROUND(MAX(0,(MOD(E322-D322,1)*1440-N(F322))/60),4),IF(G322&lt;&gt;"",N(G322),""))</f>
        <v/>
      </c>
      <c r="I322" s="8" t="n"/>
      <c r="J322" s="11">
        <f>IF(OR(H322="",I322="No"),IF(H322="","",0),IF(N(Clients!$C$3)&gt;0,CEILING(H322*60,Clients!$C$3)/60,H322))</f>
        <v/>
      </c>
      <c r="K322" s="12">
        <f>IF(B322="","",IFERROR(INDEX(Clients!$B$6:$B$20,MATCH(B322,Clients!$A$6:$A$20,0)),0))</f>
        <v/>
      </c>
      <c r="L322" s="12">
        <f>IF(OR(J322="",K322=""),"",ROUND(J322*K322,2))</f>
        <v/>
      </c>
      <c r="M322" s="8" t="n"/>
      <c r="N322" s="8" t="n"/>
    </row>
    <row r="323">
      <c r="A323" s="7" t="n"/>
      <c r="B323" s="8" t="n"/>
      <c r="C323" s="8" t="n"/>
      <c r="D323" s="9" t="n"/>
      <c r="E323" s="9" t="n"/>
      <c r="F323" s="8" t="n"/>
      <c r="G323" s="10" t="n"/>
      <c r="H323" s="11">
        <f>IF(AND(D323&lt;&gt;"",E323&lt;&gt;""),ROUND(MAX(0,(MOD(E323-D323,1)*1440-N(F323))/60),4),IF(G323&lt;&gt;"",N(G323),""))</f>
        <v/>
      </c>
      <c r="I323" s="8" t="n"/>
      <c r="J323" s="11">
        <f>IF(OR(H323="",I323="No"),IF(H323="","",0),IF(N(Clients!$C$3)&gt;0,CEILING(H323*60,Clients!$C$3)/60,H323))</f>
        <v/>
      </c>
      <c r="K323" s="12">
        <f>IF(B323="","",IFERROR(INDEX(Clients!$B$6:$B$20,MATCH(B323,Clients!$A$6:$A$20,0)),0))</f>
        <v/>
      </c>
      <c r="L323" s="12">
        <f>IF(OR(J323="",K323=""),"",ROUND(J323*K323,2))</f>
        <v/>
      </c>
      <c r="M323" s="8" t="n"/>
      <c r="N323" s="8" t="n"/>
    </row>
    <row r="324">
      <c r="A324" s="7" t="n"/>
      <c r="B324" s="8" t="n"/>
      <c r="C324" s="8" t="n"/>
      <c r="D324" s="9" t="n"/>
      <c r="E324" s="9" t="n"/>
      <c r="F324" s="8" t="n"/>
      <c r="G324" s="10" t="n"/>
      <c r="H324" s="11">
        <f>IF(AND(D324&lt;&gt;"",E324&lt;&gt;""),ROUND(MAX(0,(MOD(E324-D324,1)*1440-N(F324))/60),4),IF(G324&lt;&gt;"",N(G324),""))</f>
        <v/>
      </c>
      <c r="I324" s="8" t="n"/>
      <c r="J324" s="11">
        <f>IF(OR(H324="",I324="No"),IF(H324="","",0),IF(N(Clients!$C$3)&gt;0,CEILING(H324*60,Clients!$C$3)/60,H324))</f>
        <v/>
      </c>
      <c r="K324" s="12">
        <f>IF(B324="","",IFERROR(INDEX(Clients!$B$6:$B$20,MATCH(B324,Clients!$A$6:$A$20,0)),0))</f>
        <v/>
      </c>
      <c r="L324" s="12">
        <f>IF(OR(J324="",K324=""),"",ROUND(J324*K324,2))</f>
        <v/>
      </c>
      <c r="M324" s="8" t="n"/>
      <c r="N324" s="8" t="n"/>
    </row>
    <row r="325">
      <c r="A325" s="7" t="n"/>
      <c r="B325" s="8" t="n"/>
      <c r="C325" s="8" t="n"/>
      <c r="D325" s="9" t="n"/>
      <c r="E325" s="9" t="n"/>
      <c r="F325" s="8" t="n"/>
      <c r="G325" s="10" t="n"/>
      <c r="H325" s="11">
        <f>IF(AND(D325&lt;&gt;"",E325&lt;&gt;""),ROUND(MAX(0,(MOD(E325-D325,1)*1440-N(F325))/60),4),IF(G325&lt;&gt;"",N(G325),""))</f>
        <v/>
      </c>
      <c r="I325" s="8" t="n"/>
      <c r="J325" s="11">
        <f>IF(OR(H325="",I325="No"),IF(H325="","",0),IF(N(Clients!$C$3)&gt;0,CEILING(H325*60,Clients!$C$3)/60,H325))</f>
        <v/>
      </c>
      <c r="K325" s="12">
        <f>IF(B325="","",IFERROR(INDEX(Clients!$B$6:$B$20,MATCH(B325,Clients!$A$6:$A$20,0)),0))</f>
        <v/>
      </c>
      <c r="L325" s="12">
        <f>IF(OR(J325="",K325=""),"",ROUND(J325*K325,2))</f>
        <v/>
      </c>
      <c r="M325" s="8" t="n"/>
      <c r="N325" s="8" t="n"/>
    </row>
    <row r="326">
      <c r="A326" s="7" t="n"/>
      <c r="B326" s="8" t="n"/>
      <c r="C326" s="8" t="n"/>
      <c r="D326" s="9" t="n"/>
      <c r="E326" s="9" t="n"/>
      <c r="F326" s="8" t="n"/>
      <c r="G326" s="10" t="n"/>
      <c r="H326" s="11">
        <f>IF(AND(D326&lt;&gt;"",E326&lt;&gt;""),ROUND(MAX(0,(MOD(E326-D326,1)*1440-N(F326))/60),4),IF(G326&lt;&gt;"",N(G326),""))</f>
        <v/>
      </c>
      <c r="I326" s="8" t="n"/>
      <c r="J326" s="11">
        <f>IF(OR(H326="",I326="No"),IF(H326="","",0),IF(N(Clients!$C$3)&gt;0,CEILING(H326*60,Clients!$C$3)/60,H326))</f>
        <v/>
      </c>
      <c r="K326" s="12">
        <f>IF(B326="","",IFERROR(INDEX(Clients!$B$6:$B$20,MATCH(B326,Clients!$A$6:$A$20,0)),0))</f>
        <v/>
      </c>
      <c r="L326" s="12">
        <f>IF(OR(J326="",K326=""),"",ROUND(J326*K326,2))</f>
        <v/>
      </c>
      <c r="M326" s="8" t="n"/>
      <c r="N326" s="8" t="n"/>
    </row>
    <row r="327">
      <c r="A327" s="7" t="n"/>
      <c r="B327" s="8" t="n"/>
      <c r="C327" s="8" t="n"/>
      <c r="D327" s="9" t="n"/>
      <c r="E327" s="9" t="n"/>
      <c r="F327" s="8" t="n"/>
      <c r="G327" s="10" t="n"/>
      <c r="H327" s="11">
        <f>IF(AND(D327&lt;&gt;"",E327&lt;&gt;""),ROUND(MAX(0,(MOD(E327-D327,1)*1440-N(F327))/60),4),IF(G327&lt;&gt;"",N(G327),""))</f>
        <v/>
      </c>
      <c r="I327" s="8" t="n"/>
      <c r="J327" s="11">
        <f>IF(OR(H327="",I327="No"),IF(H327="","",0),IF(N(Clients!$C$3)&gt;0,CEILING(H327*60,Clients!$C$3)/60,H327))</f>
        <v/>
      </c>
      <c r="K327" s="12">
        <f>IF(B327="","",IFERROR(INDEX(Clients!$B$6:$B$20,MATCH(B327,Clients!$A$6:$A$20,0)),0))</f>
        <v/>
      </c>
      <c r="L327" s="12">
        <f>IF(OR(J327="",K327=""),"",ROUND(J327*K327,2))</f>
        <v/>
      </c>
      <c r="M327" s="8" t="n"/>
      <c r="N327" s="8" t="n"/>
    </row>
    <row r="328">
      <c r="A328" s="7" t="n"/>
      <c r="B328" s="8" t="n"/>
      <c r="C328" s="8" t="n"/>
      <c r="D328" s="9" t="n"/>
      <c r="E328" s="9" t="n"/>
      <c r="F328" s="8" t="n"/>
      <c r="G328" s="10" t="n"/>
      <c r="H328" s="11">
        <f>IF(AND(D328&lt;&gt;"",E328&lt;&gt;""),ROUND(MAX(0,(MOD(E328-D328,1)*1440-N(F328))/60),4),IF(G328&lt;&gt;"",N(G328),""))</f>
        <v/>
      </c>
      <c r="I328" s="8" t="n"/>
      <c r="J328" s="11">
        <f>IF(OR(H328="",I328="No"),IF(H328="","",0),IF(N(Clients!$C$3)&gt;0,CEILING(H328*60,Clients!$C$3)/60,H328))</f>
        <v/>
      </c>
      <c r="K328" s="12">
        <f>IF(B328="","",IFERROR(INDEX(Clients!$B$6:$B$20,MATCH(B328,Clients!$A$6:$A$20,0)),0))</f>
        <v/>
      </c>
      <c r="L328" s="12">
        <f>IF(OR(J328="",K328=""),"",ROUND(J328*K328,2))</f>
        <v/>
      </c>
      <c r="M328" s="8" t="n"/>
      <c r="N328" s="8" t="n"/>
    </row>
    <row r="329">
      <c r="A329" s="7" t="n"/>
      <c r="B329" s="8" t="n"/>
      <c r="C329" s="8" t="n"/>
      <c r="D329" s="9" t="n"/>
      <c r="E329" s="9" t="n"/>
      <c r="F329" s="8" t="n"/>
      <c r="G329" s="10" t="n"/>
      <c r="H329" s="11">
        <f>IF(AND(D329&lt;&gt;"",E329&lt;&gt;""),ROUND(MAX(0,(MOD(E329-D329,1)*1440-N(F329))/60),4),IF(G329&lt;&gt;"",N(G329),""))</f>
        <v/>
      </c>
      <c r="I329" s="8" t="n"/>
      <c r="J329" s="11">
        <f>IF(OR(H329="",I329="No"),IF(H329="","",0),IF(N(Clients!$C$3)&gt;0,CEILING(H329*60,Clients!$C$3)/60,H329))</f>
        <v/>
      </c>
      <c r="K329" s="12">
        <f>IF(B329="","",IFERROR(INDEX(Clients!$B$6:$B$20,MATCH(B329,Clients!$A$6:$A$20,0)),0))</f>
        <v/>
      </c>
      <c r="L329" s="12">
        <f>IF(OR(J329="",K329=""),"",ROUND(J329*K329,2))</f>
        <v/>
      </c>
      <c r="M329" s="8" t="n"/>
      <c r="N329" s="8" t="n"/>
    </row>
    <row r="330">
      <c r="A330" s="7" t="n"/>
      <c r="B330" s="8" t="n"/>
      <c r="C330" s="8" t="n"/>
      <c r="D330" s="9" t="n"/>
      <c r="E330" s="9" t="n"/>
      <c r="F330" s="8" t="n"/>
      <c r="G330" s="10" t="n"/>
      <c r="H330" s="11">
        <f>IF(AND(D330&lt;&gt;"",E330&lt;&gt;""),ROUND(MAX(0,(MOD(E330-D330,1)*1440-N(F330))/60),4),IF(G330&lt;&gt;"",N(G330),""))</f>
        <v/>
      </c>
      <c r="I330" s="8" t="n"/>
      <c r="J330" s="11">
        <f>IF(OR(H330="",I330="No"),IF(H330="","",0),IF(N(Clients!$C$3)&gt;0,CEILING(H330*60,Clients!$C$3)/60,H330))</f>
        <v/>
      </c>
      <c r="K330" s="12">
        <f>IF(B330="","",IFERROR(INDEX(Clients!$B$6:$B$20,MATCH(B330,Clients!$A$6:$A$20,0)),0))</f>
        <v/>
      </c>
      <c r="L330" s="12">
        <f>IF(OR(J330="",K330=""),"",ROUND(J330*K330,2))</f>
        <v/>
      </c>
      <c r="M330" s="8" t="n"/>
      <c r="N330" s="8" t="n"/>
    </row>
    <row r="331">
      <c r="A331" s="7" t="n"/>
      <c r="B331" s="8" t="n"/>
      <c r="C331" s="8" t="n"/>
      <c r="D331" s="9" t="n"/>
      <c r="E331" s="9" t="n"/>
      <c r="F331" s="8" t="n"/>
      <c r="G331" s="10" t="n"/>
      <c r="H331" s="11">
        <f>IF(AND(D331&lt;&gt;"",E331&lt;&gt;""),ROUND(MAX(0,(MOD(E331-D331,1)*1440-N(F331))/60),4),IF(G331&lt;&gt;"",N(G331),""))</f>
        <v/>
      </c>
      <c r="I331" s="8" t="n"/>
      <c r="J331" s="11">
        <f>IF(OR(H331="",I331="No"),IF(H331="","",0),IF(N(Clients!$C$3)&gt;0,CEILING(H331*60,Clients!$C$3)/60,H331))</f>
        <v/>
      </c>
      <c r="K331" s="12">
        <f>IF(B331="","",IFERROR(INDEX(Clients!$B$6:$B$20,MATCH(B331,Clients!$A$6:$A$20,0)),0))</f>
        <v/>
      </c>
      <c r="L331" s="12">
        <f>IF(OR(J331="",K331=""),"",ROUND(J331*K331,2))</f>
        <v/>
      </c>
      <c r="M331" s="8" t="n"/>
      <c r="N331" s="8" t="n"/>
    </row>
    <row r="332">
      <c r="A332" s="7" t="n"/>
      <c r="B332" s="8" t="n"/>
      <c r="C332" s="8" t="n"/>
      <c r="D332" s="9" t="n"/>
      <c r="E332" s="9" t="n"/>
      <c r="F332" s="8" t="n"/>
      <c r="G332" s="10" t="n"/>
      <c r="H332" s="11">
        <f>IF(AND(D332&lt;&gt;"",E332&lt;&gt;""),ROUND(MAX(0,(MOD(E332-D332,1)*1440-N(F332))/60),4),IF(G332&lt;&gt;"",N(G332),""))</f>
        <v/>
      </c>
      <c r="I332" s="8" t="n"/>
      <c r="J332" s="11">
        <f>IF(OR(H332="",I332="No"),IF(H332="","",0),IF(N(Clients!$C$3)&gt;0,CEILING(H332*60,Clients!$C$3)/60,H332))</f>
        <v/>
      </c>
      <c r="K332" s="12">
        <f>IF(B332="","",IFERROR(INDEX(Clients!$B$6:$B$20,MATCH(B332,Clients!$A$6:$A$20,0)),0))</f>
        <v/>
      </c>
      <c r="L332" s="12">
        <f>IF(OR(J332="",K332=""),"",ROUND(J332*K332,2))</f>
        <v/>
      </c>
      <c r="M332" s="8" t="n"/>
      <c r="N332" s="8" t="n"/>
    </row>
    <row r="333">
      <c r="A333" s="7" t="n"/>
      <c r="B333" s="8" t="n"/>
      <c r="C333" s="8" t="n"/>
      <c r="D333" s="9" t="n"/>
      <c r="E333" s="9" t="n"/>
      <c r="F333" s="8" t="n"/>
      <c r="G333" s="10" t="n"/>
      <c r="H333" s="11">
        <f>IF(AND(D333&lt;&gt;"",E333&lt;&gt;""),ROUND(MAX(0,(MOD(E333-D333,1)*1440-N(F333))/60),4),IF(G333&lt;&gt;"",N(G333),""))</f>
        <v/>
      </c>
      <c r="I333" s="8" t="n"/>
      <c r="J333" s="11">
        <f>IF(OR(H333="",I333="No"),IF(H333="","",0),IF(N(Clients!$C$3)&gt;0,CEILING(H333*60,Clients!$C$3)/60,H333))</f>
        <v/>
      </c>
      <c r="K333" s="12">
        <f>IF(B333="","",IFERROR(INDEX(Clients!$B$6:$B$20,MATCH(B333,Clients!$A$6:$A$20,0)),0))</f>
        <v/>
      </c>
      <c r="L333" s="12">
        <f>IF(OR(J333="",K333=""),"",ROUND(J333*K333,2))</f>
        <v/>
      </c>
      <c r="M333" s="8" t="n"/>
      <c r="N333" s="8" t="n"/>
    </row>
    <row r="334">
      <c r="A334" s="7" t="n"/>
      <c r="B334" s="8" t="n"/>
      <c r="C334" s="8" t="n"/>
      <c r="D334" s="9" t="n"/>
      <c r="E334" s="9" t="n"/>
      <c r="F334" s="8" t="n"/>
      <c r="G334" s="10" t="n"/>
      <c r="H334" s="11">
        <f>IF(AND(D334&lt;&gt;"",E334&lt;&gt;""),ROUND(MAX(0,(MOD(E334-D334,1)*1440-N(F334))/60),4),IF(G334&lt;&gt;"",N(G334),""))</f>
        <v/>
      </c>
      <c r="I334" s="8" t="n"/>
      <c r="J334" s="11">
        <f>IF(OR(H334="",I334="No"),IF(H334="","",0),IF(N(Clients!$C$3)&gt;0,CEILING(H334*60,Clients!$C$3)/60,H334))</f>
        <v/>
      </c>
      <c r="K334" s="12">
        <f>IF(B334="","",IFERROR(INDEX(Clients!$B$6:$B$20,MATCH(B334,Clients!$A$6:$A$20,0)),0))</f>
        <v/>
      </c>
      <c r="L334" s="12">
        <f>IF(OR(J334="",K334=""),"",ROUND(J334*K334,2))</f>
        <v/>
      </c>
      <c r="M334" s="8" t="n"/>
      <c r="N334" s="8" t="n"/>
    </row>
    <row r="335">
      <c r="A335" s="7" t="n"/>
      <c r="B335" s="8" t="n"/>
      <c r="C335" s="8" t="n"/>
      <c r="D335" s="9" t="n"/>
      <c r="E335" s="9" t="n"/>
      <c r="F335" s="8" t="n"/>
      <c r="G335" s="10" t="n"/>
      <c r="H335" s="11">
        <f>IF(AND(D335&lt;&gt;"",E335&lt;&gt;""),ROUND(MAX(0,(MOD(E335-D335,1)*1440-N(F335))/60),4),IF(G335&lt;&gt;"",N(G335),""))</f>
        <v/>
      </c>
      <c r="I335" s="8" t="n"/>
      <c r="J335" s="11">
        <f>IF(OR(H335="",I335="No"),IF(H335="","",0),IF(N(Clients!$C$3)&gt;0,CEILING(H335*60,Clients!$C$3)/60,H335))</f>
        <v/>
      </c>
      <c r="K335" s="12">
        <f>IF(B335="","",IFERROR(INDEX(Clients!$B$6:$B$20,MATCH(B335,Clients!$A$6:$A$20,0)),0))</f>
        <v/>
      </c>
      <c r="L335" s="12">
        <f>IF(OR(J335="",K335=""),"",ROUND(J335*K335,2))</f>
        <v/>
      </c>
      <c r="M335" s="8" t="n"/>
      <c r="N335" s="8" t="n"/>
    </row>
    <row r="336">
      <c r="A336" s="7" t="n"/>
      <c r="B336" s="8" t="n"/>
      <c r="C336" s="8" t="n"/>
      <c r="D336" s="9" t="n"/>
      <c r="E336" s="9" t="n"/>
      <c r="F336" s="8" t="n"/>
      <c r="G336" s="10" t="n"/>
      <c r="H336" s="11">
        <f>IF(AND(D336&lt;&gt;"",E336&lt;&gt;""),ROUND(MAX(0,(MOD(E336-D336,1)*1440-N(F336))/60),4),IF(G336&lt;&gt;"",N(G336),""))</f>
        <v/>
      </c>
      <c r="I336" s="8" t="n"/>
      <c r="J336" s="11">
        <f>IF(OR(H336="",I336="No"),IF(H336="","",0),IF(N(Clients!$C$3)&gt;0,CEILING(H336*60,Clients!$C$3)/60,H336))</f>
        <v/>
      </c>
      <c r="K336" s="12">
        <f>IF(B336="","",IFERROR(INDEX(Clients!$B$6:$B$20,MATCH(B336,Clients!$A$6:$A$20,0)),0))</f>
        <v/>
      </c>
      <c r="L336" s="12">
        <f>IF(OR(J336="",K336=""),"",ROUND(J336*K336,2))</f>
        <v/>
      </c>
      <c r="M336" s="8" t="n"/>
      <c r="N336" s="8" t="n"/>
    </row>
    <row r="337">
      <c r="A337" s="7" t="n"/>
      <c r="B337" s="8" t="n"/>
      <c r="C337" s="8" t="n"/>
      <c r="D337" s="9" t="n"/>
      <c r="E337" s="9" t="n"/>
      <c r="F337" s="8" t="n"/>
      <c r="G337" s="10" t="n"/>
      <c r="H337" s="11">
        <f>IF(AND(D337&lt;&gt;"",E337&lt;&gt;""),ROUND(MAX(0,(MOD(E337-D337,1)*1440-N(F337))/60),4),IF(G337&lt;&gt;"",N(G337),""))</f>
        <v/>
      </c>
      <c r="I337" s="8" t="n"/>
      <c r="J337" s="11">
        <f>IF(OR(H337="",I337="No"),IF(H337="","",0),IF(N(Clients!$C$3)&gt;0,CEILING(H337*60,Clients!$C$3)/60,H337))</f>
        <v/>
      </c>
      <c r="K337" s="12">
        <f>IF(B337="","",IFERROR(INDEX(Clients!$B$6:$B$20,MATCH(B337,Clients!$A$6:$A$20,0)),0))</f>
        <v/>
      </c>
      <c r="L337" s="12">
        <f>IF(OR(J337="",K337=""),"",ROUND(J337*K337,2))</f>
        <v/>
      </c>
      <c r="M337" s="8" t="n"/>
      <c r="N337" s="8" t="n"/>
    </row>
    <row r="338">
      <c r="A338" s="7" t="n"/>
      <c r="B338" s="8" t="n"/>
      <c r="C338" s="8" t="n"/>
      <c r="D338" s="9" t="n"/>
      <c r="E338" s="9" t="n"/>
      <c r="F338" s="8" t="n"/>
      <c r="G338" s="10" t="n"/>
      <c r="H338" s="11">
        <f>IF(AND(D338&lt;&gt;"",E338&lt;&gt;""),ROUND(MAX(0,(MOD(E338-D338,1)*1440-N(F338))/60),4),IF(G338&lt;&gt;"",N(G338),""))</f>
        <v/>
      </c>
      <c r="I338" s="8" t="n"/>
      <c r="J338" s="11">
        <f>IF(OR(H338="",I338="No"),IF(H338="","",0),IF(N(Clients!$C$3)&gt;0,CEILING(H338*60,Clients!$C$3)/60,H338))</f>
        <v/>
      </c>
      <c r="K338" s="12">
        <f>IF(B338="","",IFERROR(INDEX(Clients!$B$6:$B$20,MATCH(B338,Clients!$A$6:$A$20,0)),0))</f>
        <v/>
      </c>
      <c r="L338" s="12">
        <f>IF(OR(J338="",K338=""),"",ROUND(J338*K338,2))</f>
        <v/>
      </c>
      <c r="M338" s="8" t="n"/>
      <c r="N338" s="8" t="n"/>
    </row>
    <row r="339">
      <c r="A339" s="7" t="n"/>
      <c r="B339" s="8" t="n"/>
      <c r="C339" s="8" t="n"/>
      <c r="D339" s="9" t="n"/>
      <c r="E339" s="9" t="n"/>
      <c r="F339" s="8" t="n"/>
      <c r="G339" s="10" t="n"/>
      <c r="H339" s="11">
        <f>IF(AND(D339&lt;&gt;"",E339&lt;&gt;""),ROUND(MAX(0,(MOD(E339-D339,1)*1440-N(F339))/60),4),IF(G339&lt;&gt;"",N(G339),""))</f>
        <v/>
      </c>
      <c r="I339" s="8" t="n"/>
      <c r="J339" s="11">
        <f>IF(OR(H339="",I339="No"),IF(H339="","",0),IF(N(Clients!$C$3)&gt;0,CEILING(H339*60,Clients!$C$3)/60,H339))</f>
        <v/>
      </c>
      <c r="K339" s="12">
        <f>IF(B339="","",IFERROR(INDEX(Clients!$B$6:$B$20,MATCH(B339,Clients!$A$6:$A$20,0)),0))</f>
        <v/>
      </c>
      <c r="L339" s="12">
        <f>IF(OR(J339="",K339=""),"",ROUND(J339*K339,2))</f>
        <v/>
      </c>
      <c r="M339" s="8" t="n"/>
      <c r="N339" s="8" t="n"/>
    </row>
    <row r="340">
      <c r="A340" s="7" t="n"/>
      <c r="B340" s="8" t="n"/>
      <c r="C340" s="8" t="n"/>
      <c r="D340" s="9" t="n"/>
      <c r="E340" s="9" t="n"/>
      <c r="F340" s="8" t="n"/>
      <c r="G340" s="10" t="n"/>
      <c r="H340" s="11">
        <f>IF(AND(D340&lt;&gt;"",E340&lt;&gt;""),ROUND(MAX(0,(MOD(E340-D340,1)*1440-N(F340))/60),4),IF(G340&lt;&gt;"",N(G340),""))</f>
        <v/>
      </c>
      <c r="I340" s="8" t="n"/>
      <c r="J340" s="11">
        <f>IF(OR(H340="",I340="No"),IF(H340="","",0),IF(N(Clients!$C$3)&gt;0,CEILING(H340*60,Clients!$C$3)/60,H340))</f>
        <v/>
      </c>
      <c r="K340" s="12">
        <f>IF(B340="","",IFERROR(INDEX(Clients!$B$6:$B$20,MATCH(B340,Clients!$A$6:$A$20,0)),0))</f>
        <v/>
      </c>
      <c r="L340" s="12">
        <f>IF(OR(J340="",K340=""),"",ROUND(J340*K340,2))</f>
        <v/>
      </c>
      <c r="M340" s="8" t="n"/>
      <c r="N340" s="8" t="n"/>
    </row>
    <row r="341">
      <c r="A341" s="7" t="n"/>
      <c r="B341" s="8" t="n"/>
      <c r="C341" s="8" t="n"/>
      <c r="D341" s="9" t="n"/>
      <c r="E341" s="9" t="n"/>
      <c r="F341" s="8" t="n"/>
      <c r="G341" s="10" t="n"/>
      <c r="H341" s="11">
        <f>IF(AND(D341&lt;&gt;"",E341&lt;&gt;""),ROUND(MAX(0,(MOD(E341-D341,1)*1440-N(F341))/60),4),IF(G341&lt;&gt;"",N(G341),""))</f>
        <v/>
      </c>
      <c r="I341" s="8" t="n"/>
      <c r="J341" s="11">
        <f>IF(OR(H341="",I341="No"),IF(H341="","",0),IF(N(Clients!$C$3)&gt;0,CEILING(H341*60,Clients!$C$3)/60,H341))</f>
        <v/>
      </c>
      <c r="K341" s="12">
        <f>IF(B341="","",IFERROR(INDEX(Clients!$B$6:$B$20,MATCH(B341,Clients!$A$6:$A$20,0)),0))</f>
        <v/>
      </c>
      <c r="L341" s="12">
        <f>IF(OR(J341="",K341=""),"",ROUND(J341*K341,2))</f>
        <v/>
      </c>
      <c r="M341" s="8" t="n"/>
      <c r="N341" s="8" t="n"/>
    </row>
    <row r="342">
      <c r="A342" s="7" t="n"/>
      <c r="B342" s="8" t="n"/>
      <c r="C342" s="8" t="n"/>
      <c r="D342" s="9" t="n"/>
      <c r="E342" s="9" t="n"/>
      <c r="F342" s="8" t="n"/>
      <c r="G342" s="10" t="n"/>
      <c r="H342" s="11">
        <f>IF(AND(D342&lt;&gt;"",E342&lt;&gt;""),ROUND(MAX(0,(MOD(E342-D342,1)*1440-N(F342))/60),4),IF(G342&lt;&gt;"",N(G342),""))</f>
        <v/>
      </c>
      <c r="I342" s="8" t="n"/>
      <c r="J342" s="11">
        <f>IF(OR(H342="",I342="No"),IF(H342="","",0),IF(N(Clients!$C$3)&gt;0,CEILING(H342*60,Clients!$C$3)/60,H342))</f>
        <v/>
      </c>
      <c r="K342" s="12">
        <f>IF(B342="","",IFERROR(INDEX(Clients!$B$6:$B$20,MATCH(B342,Clients!$A$6:$A$20,0)),0))</f>
        <v/>
      </c>
      <c r="L342" s="12">
        <f>IF(OR(J342="",K342=""),"",ROUND(J342*K342,2))</f>
        <v/>
      </c>
      <c r="M342" s="8" t="n"/>
      <c r="N342" s="8" t="n"/>
    </row>
    <row r="343">
      <c r="A343" s="7" t="n"/>
      <c r="B343" s="8" t="n"/>
      <c r="C343" s="8" t="n"/>
      <c r="D343" s="9" t="n"/>
      <c r="E343" s="9" t="n"/>
      <c r="F343" s="8" t="n"/>
      <c r="G343" s="10" t="n"/>
      <c r="H343" s="11">
        <f>IF(AND(D343&lt;&gt;"",E343&lt;&gt;""),ROUND(MAX(0,(MOD(E343-D343,1)*1440-N(F343))/60),4),IF(G343&lt;&gt;"",N(G343),""))</f>
        <v/>
      </c>
      <c r="I343" s="8" t="n"/>
      <c r="J343" s="11">
        <f>IF(OR(H343="",I343="No"),IF(H343="","",0),IF(N(Clients!$C$3)&gt;0,CEILING(H343*60,Clients!$C$3)/60,H343))</f>
        <v/>
      </c>
      <c r="K343" s="12">
        <f>IF(B343="","",IFERROR(INDEX(Clients!$B$6:$B$20,MATCH(B343,Clients!$A$6:$A$20,0)),0))</f>
        <v/>
      </c>
      <c r="L343" s="12">
        <f>IF(OR(J343="",K343=""),"",ROUND(J343*K343,2))</f>
        <v/>
      </c>
      <c r="M343" s="8" t="n"/>
      <c r="N343" s="8" t="n"/>
    </row>
    <row r="344">
      <c r="A344" s="7" t="n"/>
      <c r="B344" s="8" t="n"/>
      <c r="C344" s="8" t="n"/>
      <c r="D344" s="9" t="n"/>
      <c r="E344" s="9" t="n"/>
      <c r="F344" s="8" t="n"/>
      <c r="G344" s="10" t="n"/>
      <c r="H344" s="11">
        <f>IF(AND(D344&lt;&gt;"",E344&lt;&gt;""),ROUND(MAX(0,(MOD(E344-D344,1)*1440-N(F344))/60),4),IF(G344&lt;&gt;"",N(G344),""))</f>
        <v/>
      </c>
      <c r="I344" s="8" t="n"/>
      <c r="J344" s="11">
        <f>IF(OR(H344="",I344="No"),IF(H344="","",0),IF(N(Clients!$C$3)&gt;0,CEILING(H344*60,Clients!$C$3)/60,H344))</f>
        <v/>
      </c>
      <c r="K344" s="12">
        <f>IF(B344="","",IFERROR(INDEX(Clients!$B$6:$B$20,MATCH(B344,Clients!$A$6:$A$20,0)),0))</f>
        <v/>
      </c>
      <c r="L344" s="12">
        <f>IF(OR(J344="",K344=""),"",ROUND(J344*K344,2))</f>
        <v/>
      </c>
      <c r="M344" s="8" t="n"/>
      <c r="N344" s="8" t="n"/>
    </row>
    <row r="345">
      <c r="A345" s="7" t="n"/>
      <c r="B345" s="8" t="n"/>
      <c r="C345" s="8" t="n"/>
      <c r="D345" s="9" t="n"/>
      <c r="E345" s="9" t="n"/>
      <c r="F345" s="8" t="n"/>
      <c r="G345" s="10" t="n"/>
      <c r="H345" s="11">
        <f>IF(AND(D345&lt;&gt;"",E345&lt;&gt;""),ROUND(MAX(0,(MOD(E345-D345,1)*1440-N(F345))/60),4),IF(G345&lt;&gt;"",N(G345),""))</f>
        <v/>
      </c>
      <c r="I345" s="8" t="n"/>
      <c r="J345" s="11">
        <f>IF(OR(H345="",I345="No"),IF(H345="","",0),IF(N(Clients!$C$3)&gt;0,CEILING(H345*60,Clients!$C$3)/60,H345))</f>
        <v/>
      </c>
      <c r="K345" s="12">
        <f>IF(B345="","",IFERROR(INDEX(Clients!$B$6:$B$20,MATCH(B345,Clients!$A$6:$A$20,0)),0))</f>
        <v/>
      </c>
      <c r="L345" s="12">
        <f>IF(OR(J345="",K345=""),"",ROUND(J345*K345,2))</f>
        <v/>
      </c>
      <c r="M345" s="8" t="n"/>
      <c r="N345" s="8" t="n"/>
    </row>
    <row r="346">
      <c r="A346" s="7" t="n"/>
      <c r="B346" s="8" t="n"/>
      <c r="C346" s="8" t="n"/>
      <c r="D346" s="9" t="n"/>
      <c r="E346" s="9" t="n"/>
      <c r="F346" s="8" t="n"/>
      <c r="G346" s="10" t="n"/>
      <c r="H346" s="11">
        <f>IF(AND(D346&lt;&gt;"",E346&lt;&gt;""),ROUND(MAX(0,(MOD(E346-D346,1)*1440-N(F346))/60),4),IF(G346&lt;&gt;"",N(G346),""))</f>
        <v/>
      </c>
      <c r="I346" s="8" t="n"/>
      <c r="J346" s="11">
        <f>IF(OR(H346="",I346="No"),IF(H346="","",0),IF(N(Clients!$C$3)&gt;0,CEILING(H346*60,Clients!$C$3)/60,H346))</f>
        <v/>
      </c>
      <c r="K346" s="12">
        <f>IF(B346="","",IFERROR(INDEX(Clients!$B$6:$B$20,MATCH(B346,Clients!$A$6:$A$20,0)),0))</f>
        <v/>
      </c>
      <c r="L346" s="12">
        <f>IF(OR(J346="",K346=""),"",ROUND(J346*K346,2))</f>
        <v/>
      </c>
      <c r="M346" s="8" t="n"/>
      <c r="N346" s="8" t="n"/>
    </row>
    <row r="347">
      <c r="A347" s="7" t="n"/>
      <c r="B347" s="8" t="n"/>
      <c r="C347" s="8" t="n"/>
      <c r="D347" s="9" t="n"/>
      <c r="E347" s="9" t="n"/>
      <c r="F347" s="8" t="n"/>
      <c r="G347" s="10" t="n"/>
      <c r="H347" s="11">
        <f>IF(AND(D347&lt;&gt;"",E347&lt;&gt;""),ROUND(MAX(0,(MOD(E347-D347,1)*1440-N(F347))/60),4),IF(G347&lt;&gt;"",N(G347),""))</f>
        <v/>
      </c>
      <c r="I347" s="8" t="n"/>
      <c r="J347" s="11">
        <f>IF(OR(H347="",I347="No"),IF(H347="","",0),IF(N(Clients!$C$3)&gt;0,CEILING(H347*60,Clients!$C$3)/60,H347))</f>
        <v/>
      </c>
      <c r="K347" s="12">
        <f>IF(B347="","",IFERROR(INDEX(Clients!$B$6:$B$20,MATCH(B347,Clients!$A$6:$A$20,0)),0))</f>
        <v/>
      </c>
      <c r="L347" s="12">
        <f>IF(OR(J347="",K347=""),"",ROUND(J347*K347,2))</f>
        <v/>
      </c>
      <c r="M347" s="8" t="n"/>
      <c r="N347" s="8" t="n"/>
    </row>
    <row r="348">
      <c r="A348" s="7" t="n"/>
      <c r="B348" s="8" t="n"/>
      <c r="C348" s="8" t="n"/>
      <c r="D348" s="9" t="n"/>
      <c r="E348" s="9" t="n"/>
      <c r="F348" s="8" t="n"/>
      <c r="G348" s="10" t="n"/>
      <c r="H348" s="11">
        <f>IF(AND(D348&lt;&gt;"",E348&lt;&gt;""),ROUND(MAX(0,(MOD(E348-D348,1)*1440-N(F348))/60),4),IF(G348&lt;&gt;"",N(G348),""))</f>
        <v/>
      </c>
      <c r="I348" s="8" t="n"/>
      <c r="J348" s="11">
        <f>IF(OR(H348="",I348="No"),IF(H348="","",0),IF(N(Clients!$C$3)&gt;0,CEILING(H348*60,Clients!$C$3)/60,H348))</f>
        <v/>
      </c>
      <c r="K348" s="12">
        <f>IF(B348="","",IFERROR(INDEX(Clients!$B$6:$B$20,MATCH(B348,Clients!$A$6:$A$20,0)),0))</f>
        <v/>
      </c>
      <c r="L348" s="12">
        <f>IF(OR(J348="",K348=""),"",ROUND(J348*K348,2))</f>
        <v/>
      </c>
      <c r="M348" s="8" t="n"/>
      <c r="N348" s="8" t="n"/>
    </row>
    <row r="349">
      <c r="A349" s="7" t="n"/>
      <c r="B349" s="8" t="n"/>
      <c r="C349" s="8" t="n"/>
      <c r="D349" s="9" t="n"/>
      <c r="E349" s="9" t="n"/>
      <c r="F349" s="8" t="n"/>
      <c r="G349" s="10" t="n"/>
      <c r="H349" s="11">
        <f>IF(AND(D349&lt;&gt;"",E349&lt;&gt;""),ROUND(MAX(0,(MOD(E349-D349,1)*1440-N(F349))/60),4),IF(G349&lt;&gt;"",N(G349),""))</f>
        <v/>
      </c>
      <c r="I349" s="8" t="n"/>
      <c r="J349" s="11">
        <f>IF(OR(H349="",I349="No"),IF(H349="","",0),IF(N(Clients!$C$3)&gt;0,CEILING(H349*60,Clients!$C$3)/60,H349))</f>
        <v/>
      </c>
      <c r="K349" s="12">
        <f>IF(B349="","",IFERROR(INDEX(Clients!$B$6:$B$20,MATCH(B349,Clients!$A$6:$A$20,0)),0))</f>
        <v/>
      </c>
      <c r="L349" s="12">
        <f>IF(OR(J349="",K349=""),"",ROUND(J349*K349,2))</f>
        <v/>
      </c>
      <c r="M349" s="8" t="n"/>
      <c r="N349" s="8" t="n"/>
    </row>
    <row r="350">
      <c r="A350" s="7" t="n"/>
      <c r="B350" s="8" t="n"/>
      <c r="C350" s="8" t="n"/>
      <c r="D350" s="9" t="n"/>
      <c r="E350" s="9" t="n"/>
      <c r="F350" s="8" t="n"/>
      <c r="G350" s="10" t="n"/>
      <c r="H350" s="11">
        <f>IF(AND(D350&lt;&gt;"",E350&lt;&gt;""),ROUND(MAX(0,(MOD(E350-D350,1)*1440-N(F350))/60),4),IF(G350&lt;&gt;"",N(G350),""))</f>
        <v/>
      </c>
      <c r="I350" s="8" t="n"/>
      <c r="J350" s="11">
        <f>IF(OR(H350="",I350="No"),IF(H350="","",0),IF(N(Clients!$C$3)&gt;0,CEILING(H350*60,Clients!$C$3)/60,H350))</f>
        <v/>
      </c>
      <c r="K350" s="12">
        <f>IF(B350="","",IFERROR(INDEX(Clients!$B$6:$B$20,MATCH(B350,Clients!$A$6:$A$20,0)),0))</f>
        <v/>
      </c>
      <c r="L350" s="12">
        <f>IF(OR(J350="",K350=""),"",ROUND(J350*K350,2))</f>
        <v/>
      </c>
      <c r="M350" s="8" t="n"/>
      <c r="N350" s="8" t="n"/>
    </row>
    <row r="351">
      <c r="A351" s="7" t="n"/>
      <c r="B351" s="8" t="n"/>
      <c r="C351" s="8" t="n"/>
      <c r="D351" s="9" t="n"/>
      <c r="E351" s="9" t="n"/>
      <c r="F351" s="8" t="n"/>
      <c r="G351" s="10" t="n"/>
      <c r="H351" s="11">
        <f>IF(AND(D351&lt;&gt;"",E351&lt;&gt;""),ROUND(MAX(0,(MOD(E351-D351,1)*1440-N(F351))/60),4),IF(G351&lt;&gt;"",N(G351),""))</f>
        <v/>
      </c>
      <c r="I351" s="8" t="n"/>
      <c r="J351" s="11">
        <f>IF(OR(H351="",I351="No"),IF(H351="","",0),IF(N(Clients!$C$3)&gt;0,CEILING(H351*60,Clients!$C$3)/60,H351))</f>
        <v/>
      </c>
      <c r="K351" s="12">
        <f>IF(B351="","",IFERROR(INDEX(Clients!$B$6:$B$20,MATCH(B351,Clients!$A$6:$A$20,0)),0))</f>
        <v/>
      </c>
      <c r="L351" s="12">
        <f>IF(OR(J351="",K351=""),"",ROUND(J351*K351,2))</f>
        <v/>
      </c>
      <c r="M351" s="8" t="n"/>
      <c r="N351" s="8" t="n"/>
    </row>
    <row r="352">
      <c r="A352" s="7" t="n"/>
      <c r="B352" s="8" t="n"/>
      <c r="C352" s="8" t="n"/>
      <c r="D352" s="9" t="n"/>
      <c r="E352" s="9" t="n"/>
      <c r="F352" s="8" t="n"/>
      <c r="G352" s="10" t="n"/>
      <c r="H352" s="11">
        <f>IF(AND(D352&lt;&gt;"",E352&lt;&gt;""),ROUND(MAX(0,(MOD(E352-D352,1)*1440-N(F352))/60),4),IF(G352&lt;&gt;"",N(G352),""))</f>
        <v/>
      </c>
      <c r="I352" s="8" t="n"/>
      <c r="J352" s="11">
        <f>IF(OR(H352="",I352="No"),IF(H352="","",0),IF(N(Clients!$C$3)&gt;0,CEILING(H352*60,Clients!$C$3)/60,H352))</f>
        <v/>
      </c>
      <c r="K352" s="12">
        <f>IF(B352="","",IFERROR(INDEX(Clients!$B$6:$B$20,MATCH(B352,Clients!$A$6:$A$20,0)),0))</f>
        <v/>
      </c>
      <c r="L352" s="12">
        <f>IF(OR(J352="",K352=""),"",ROUND(J352*K352,2))</f>
        <v/>
      </c>
      <c r="M352" s="8" t="n"/>
      <c r="N352" s="8" t="n"/>
    </row>
    <row r="353">
      <c r="A353" s="7" t="n"/>
      <c r="B353" s="8" t="n"/>
      <c r="C353" s="8" t="n"/>
      <c r="D353" s="9" t="n"/>
      <c r="E353" s="9" t="n"/>
      <c r="F353" s="8" t="n"/>
      <c r="G353" s="10" t="n"/>
      <c r="H353" s="11">
        <f>IF(AND(D353&lt;&gt;"",E353&lt;&gt;""),ROUND(MAX(0,(MOD(E353-D353,1)*1440-N(F353))/60),4),IF(G353&lt;&gt;"",N(G353),""))</f>
        <v/>
      </c>
      <c r="I353" s="8" t="n"/>
      <c r="J353" s="11">
        <f>IF(OR(H353="",I353="No"),IF(H353="","",0),IF(N(Clients!$C$3)&gt;0,CEILING(H353*60,Clients!$C$3)/60,H353))</f>
        <v/>
      </c>
      <c r="K353" s="12">
        <f>IF(B353="","",IFERROR(INDEX(Clients!$B$6:$B$20,MATCH(B353,Clients!$A$6:$A$20,0)),0))</f>
        <v/>
      </c>
      <c r="L353" s="12">
        <f>IF(OR(J353="",K353=""),"",ROUND(J353*K353,2))</f>
        <v/>
      </c>
      <c r="M353" s="8" t="n"/>
      <c r="N353" s="8" t="n"/>
    </row>
    <row r="354">
      <c r="A354" s="7" t="n"/>
      <c r="B354" s="8" t="n"/>
      <c r="C354" s="8" t="n"/>
      <c r="D354" s="9" t="n"/>
      <c r="E354" s="9" t="n"/>
      <c r="F354" s="8" t="n"/>
      <c r="G354" s="10" t="n"/>
      <c r="H354" s="11">
        <f>IF(AND(D354&lt;&gt;"",E354&lt;&gt;""),ROUND(MAX(0,(MOD(E354-D354,1)*1440-N(F354))/60),4),IF(G354&lt;&gt;"",N(G354),""))</f>
        <v/>
      </c>
      <c r="I354" s="8" t="n"/>
      <c r="J354" s="11">
        <f>IF(OR(H354="",I354="No"),IF(H354="","",0),IF(N(Clients!$C$3)&gt;0,CEILING(H354*60,Clients!$C$3)/60,H354))</f>
        <v/>
      </c>
      <c r="K354" s="12">
        <f>IF(B354="","",IFERROR(INDEX(Clients!$B$6:$B$20,MATCH(B354,Clients!$A$6:$A$20,0)),0))</f>
        <v/>
      </c>
      <c r="L354" s="12">
        <f>IF(OR(J354="",K354=""),"",ROUND(J354*K354,2))</f>
        <v/>
      </c>
      <c r="M354" s="8" t="n"/>
      <c r="N354" s="8" t="n"/>
    </row>
    <row r="355">
      <c r="A355" s="7" t="n"/>
      <c r="B355" s="8" t="n"/>
      <c r="C355" s="8" t="n"/>
      <c r="D355" s="9" t="n"/>
      <c r="E355" s="9" t="n"/>
      <c r="F355" s="8" t="n"/>
      <c r="G355" s="10" t="n"/>
      <c r="H355" s="11">
        <f>IF(AND(D355&lt;&gt;"",E355&lt;&gt;""),ROUND(MAX(0,(MOD(E355-D355,1)*1440-N(F355))/60),4),IF(G355&lt;&gt;"",N(G355),""))</f>
        <v/>
      </c>
      <c r="I355" s="8" t="n"/>
      <c r="J355" s="11">
        <f>IF(OR(H355="",I355="No"),IF(H355="","",0),IF(N(Clients!$C$3)&gt;0,CEILING(H355*60,Clients!$C$3)/60,H355))</f>
        <v/>
      </c>
      <c r="K355" s="12">
        <f>IF(B355="","",IFERROR(INDEX(Clients!$B$6:$B$20,MATCH(B355,Clients!$A$6:$A$20,0)),0))</f>
        <v/>
      </c>
      <c r="L355" s="12">
        <f>IF(OR(J355="",K355=""),"",ROUND(J355*K355,2))</f>
        <v/>
      </c>
      <c r="M355" s="8" t="n"/>
      <c r="N355" s="8" t="n"/>
    </row>
    <row r="356">
      <c r="A356" s="7" t="n"/>
      <c r="B356" s="8" t="n"/>
      <c r="C356" s="8" t="n"/>
      <c r="D356" s="9" t="n"/>
      <c r="E356" s="9" t="n"/>
      <c r="F356" s="8" t="n"/>
      <c r="G356" s="10" t="n"/>
      <c r="H356" s="11">
        <f>IF(AND(D356&lt;&gt;"",E356&lt;&gt;""),ROUND(MAX(0,(MOD(E356-D356,1)*1440-N(F356))/60),4),IF(G356&lt;&gt;"",N(G356),""))</f>
        <v/>
      </c>
      <c r="I356" s="8" t="n"/>
      <c r="J356" s="11">
        <f>IF(OR(H356="",I356="No"),IF(H356="","",0),IF(N(Clients!$C$3)&gt;0,CEILING(H356*60,Clients!$C$3)/60,H356))</f>
        <v/>
      </c>
      <c r="K356" s="12">
        <f>IF(B356="","",IFERROR(INDEX(Clients!$B$6:$B$20,MATCH(B356,Clients!$A$6:$A$20,0)),0))</f>
        <v/>
      </c>
      <c r="L356" s="12">
        <f>IF(OR(J356="",K356=""),"",ROUND(J356*K356,2))</f>
        <v/>
      </c>
      <c r="M356" s="8" t="n"/>
      <c r="N356" s="8" t="n"/>
    </row>
    <row r="357">
      <c r="A357" s="7" t="n"/>
      <c r="B357" s="8" t="n"/>
      <c r="C357" s="8" t="n"/>
      <c r="D357" s="9" t="n"/>
      <c r="E357" s="9" t="n"/>
      <c r="F357" s="8" t="n"/>
      <c r="G357" s="10" t="n"/>
      <c r="H357" s="11">
        <f>IF(AND(D357&lt;&gt;"",E357&lt;&gt;""),ROUND(MAX(0,(MOD(E357-D357,1)*1440-N(F357))/60),4),IF(G357&lt;&gt;"",N(G357),""))</f>
        <v/>
      </c>
      <c r="I357" s="8" t="n"/>
      <c r="J357" s="11">
        <f>IF(OR(H357="",I357="No"),IF(H357="","",0),IF(N(Clients!$C$3)&gt;0,CEILING(H357*60,Clients!$C$3)/60,H357))</f>
        <v/>
      </c>
      <c r="K357" s="12">
        <f>IF(B357="","",IFERROR(INDEX(Clients!$B$6:$B$20,MATCH(B357,Clients!$A$6:$A$20,0)),0))</f>
        <v/>
      </c>
      <c r="L357" s="12">
        <f>IF(OR(J357="",K357=""),"",ROUND(J357*K357,2))</f>
        <v/>
      </c>
      <c r="M357" s="8" t="n"/>
      <c r="N357" s="8" t="n"/>
    </row>
    <row r="358">
      <c r="A358" s="7" t="n"/>
      <c r="B358" s="8" t="n"/>
      <c r="C358" s="8" t="n"/>
      <c r="D358" s="9" t="n"/>
      <c r="E358" s="9" t="n"/>
      <c r="F358" s="8" t="n"/>
      <c r="G358" s="10" t="n"/>
      <c r="H358" s="11">
        <f>IF(AND(D358&lt;&gt;"",E358&lt;&gt;""),ROUND(MAX(0,(MOD(E358-D358,1)*1440-N(F358))/60),4),IF(G358&lt;&gt;"",N(G358),""))</f>
        <v/>
      </c>
      <c r="I358" s="8" t="n"/>
      <c r="J358" s="11">
        <f>IF(OR(H358="",I358="No"),IF(H358="","",0),IF(N(Clients!$C$3)&gt;0,CEILING(H358*60,Clients!$C$3)/60,H358))</f>
        <v/>
      </c>
      <c r="K358" s="12">
        <f>IF(B358="","",IFERROR(INDEX(Clients!$B$6:$B$20,MATCH(B358,Clients!$A$6:$A$20,0)),0))</f>
        <v/>
      </c>
      <c r="L358" s="12">
        <f>IF(OR(J358="",K358=""),"",ROUND(J358*K358,2))</f>
        <v/>
      </c>
      <c r="M358" s="8" t="n"/>
      <c r="N358" s="8" t="n"/>
    </row>
    <row r="359">
      <c r="A359" s="7" t="n"/>
      <c r="B359" s="8" t="n"/>
      <c r="C359" s="8" t="n"/>
      <c r="D359" s="9" t="n"/>
      <c r="E359" s="9" t="n"/>
      <c r="F359" s="8" t="n"/>
      <c r="G359" s="10" t="n"/>
      <c r="H359" s="11">
        <f>IF(AND(D359&lt;&gt;"",E359&lt;&gt;""),ROUND(MAX(0,(MOD(E359-D359,1)*1440-N(F359))/60),4),IF(G359&lt;&gt;"",N(G359),""))</f>
        <v/>
      </c>
      <c r="I359" s="8" t="n"/>
      <c r="J359" s="11">
        <f>IF(OR(H359="",I359="No"),IF(H359="","",0),IF(N(Clients!$C$3)&gt;0,CEILING(H359*60,Clients!$C$3)/60,H359))</f>
        <v/>
      </c>
      <c r="K359" s="12">
        <f>IF(B359="","",IFERROR(INDEX(Clients!$B$6:$B$20,MATCH(B359,Clients!$A$6:$A$20,0)),0))</f>
        <v/>
      </c>
      <c r="L359" s="12">
        <f>IF(OR(J359="",K359=""),"",ROUND(J359*K359,2))</f>
        <v/>
      </c>
      <c r="M359" s="8" t="n"/>
      <c r="N359" s="8" t="n"/>
    </row>
    <row r="360">
      <c r="A360" s="7" t="n"/>
      <c r="B360" s="8" t="n"/>
      <c r="C360" s="8" t="n"/>
      <c r="D360" s="9" t="n"/>
      <c r="E360" s="9" t="n"/>
      <c r="F360" s="8" t="n"/>
      <c r="G360" s="10" t="n"/>
      <c r="H360" s="11">
        <f>IF(AND(D360&lt;&gt;"",E360&lt;&gt;""),ROUND(MAX(0,(MOD(E360-D360,1)*1440-N(F360))/60),4),IF(G360&lt;&gt;"",N(G360),""))</f>
        <v/>
      </c>
      <c r="I360" s="8" t="n"/>
      <c r="J360" s="11">
        <f>IF(OR(H360="",I360="No"),IF(H360="","",0),IF(N(Clients!$C$3)&gt;0,CEILING(H360*60,Clients!$C$3)/60,H360))</f>
        <v/>
      </c>
      <c r="K360" s="12">
        <f>IF(B360="","",IFERROR(INDEX(Clients!$B$6:$B$20,MATCH(B360,Clients!$A$6:$A$20,0)),0))</f>
        <v/>
      </c>
      <c r="L360" s="12">
        <f>IF(OR(J360="",K360=""),"",ROUND(J360*K360,2))</f>
        <v/>
      </c>
      <c r="M360" s="8" t="n"/>
      <c r="N360" s="8" t="n"/>
    </row>
    <row r="361">
      <c r="A361" s="7" t="n"/>
      <c r="B361" s="8" t="n"/>
      <c r="C361" s="8" t="n"/>
      <c r="D361" s="9" t="n"/>
      <c r="E361" s="9" t="n"/>
      <c r="F361" s="8" t="n"/>
      <c r="G361" s="10" t="n"/>
      <c r="H361" s="11">
        <f>IF(AND(D361&lt;&gt;"",E361&lt;&gt;""),ROUND(MAX(0,(MOD(E361-D361,1)*1440-N(F361))/60),4),IF(G361&lt;&gt;"",N(G361),""))</f>
        <v/>
      </c>
      <c r="I361" s="8" t="n"/>
      <c r="J361" s="11">
        <f>IF(OR(H361="",I361="No"),IF(H361="","",0),IF(N(Clients!$C$3)&gt;0,CEILING(H361*60,Clients!$C$3)/60,H361))</f>
        <v/>
      </c>
      <c r="K361" s="12">
        <f>IF(B361="","",IFERROR(INDEX(Clients!$B$6:$B$20,MATCH(B361,Clients!$A$6:$A$20,0)),0))</f>
        <v/>
      </c>
      <c r="L361" s="12">
        <f>IF(OR(J361="",K361=""),"",ROUND(J361*K361,2))</f>
        <v/>
      </c>
      <c r="M361" s="8" t="n"/>
      <c r="N361" s="8" t="n"/>
    </row>
    <row r="362">
      <c r="A362" s="7" t="n"/>
      <c r="B362" s="8" t="n"/>
      <c r="C362" s="8" t="n"/>
      <c r="D362" s="9" t="n"/>
      <c r="E362" s="9" t="n"/>
      <c r="F362" s="8" t="n"/>
      <c r="G362" s="10" t="n"/>
      <c r="H362" s="11">
        <f>IF(AND(D362&lt;&gt;"",E362&lt;&gt;""),ROUND(MAX(0,(MOD(E362-D362,1)*1440-N(F362))/60),4),IF(G362&lt;&gt;"",N(G362),""))</f>
        <v/>
      </c>
      <c r="I362" s="8" t="n"/>
      <c r="J362" s="11">
        <f>IF(OR(H362="",I362="No"),IF(H362="","",0),IF(N(Clients!$C$3)&gt;0,CEILING(H362*60,Clients!$C$3)/60,H362))</f>
        <v/>
      </c>
      <c r="K362" s="12">
        <f>IF(B362="","",IFERROR(INDEX(Clients!$B$6:$B$20,MATCH(B362,Clients!$A$6:$A$20,0)),0))</f>
        <v/>
      </c>
      <c r="L362" s="12">
        <f>IF(OR(J362="",K362=""),"",ROUND(J362*K362,2))</f>
        <v/>
      </c>
      <c r="M362" s="8" t="n"/>
      <c r="N362" s="8" t="n"/>
    </row>
    <row r="363">
      <c r="A363" s="7" t="n"/>
      <c r="B363" s="8" t="n"/>
      <c r="C363" s="8" t="n"/>
      <c r="D363" s="9" t="n"/>
      <c r="E363" s="9" t="n"/>
      <c r="F363" s="8" t="n"/>
      <c r="G363" s="10" t="n"/>
      <c r="H363" s="11">
        <f>IF(AND(D363&lt;&gt;"",E363&lt;&gt;""),ROUND(MAX(0,(MOD(E363-D363,1)*1440-N(F363))/60),4),IF(G363&lt;&gt;"",N(G363),""))</f>
        <v/>
      </c>
      <c r="I363" s="8" t="n"/>
      <c r="J363" s="11">
        <f>IF(OR(H363="",I363="No"),IF(H363="","",0),IF(N(Clients!$C$3)&gt;0,CEILING(H363*60,Clients!$C$3)/60,H363))</f>
        <v/>
      </c>
      <c r="K363" s="12">
        <f>IF(B363="","",IFERROR(INDEX(Clients!$B$6:$B$20,MATCH(B363,Clients!$A$6:$A$20,0)),0))</f>
        <v/>
      </c>
      <c r="L363" s="12">
        <f>IF(OR(J363="",K363=""),"",ROUND(J363*K363,2))</f>
        <v/>
      </c>
      <c r="M363" s="8" t="n"/>
      <c r="N363" s="8" t="n"/>
    </row>
    <row r="364">
      <c r="A364" s="7" t="n"/>
      <c r="B364" s="8" t="n"/>
      <c r="C364" s="8" t="n"/>
      <c r="D364" s="9" t="n"/>
      <c r="E364" s="9" t="n"/>
      <c r="F364" s="8" t="n"/>
      <c r="G364" s="10" t="n"/>
      <c r="H364" s="11">
        <f>IF(AND(D364&lt;&gt;"",E364&lt;&gt;""),ROUND(MAX(0,(MOD(E364-D364,1)*1440-N(F364))/60),4),IF(G364&lt;&gt;"",N(G364),""))</f>
        <v/>
      </c>
      <c r="I364" s="8" t="n"/>
      <c r="J364" s="11">
        <f>IF(OR(H364="",I364="No"),IF(H364="","",0),IF(N(Clients!$C$3)&gt;0,CEILING(H364*60,Clients!$C$3)/60,H364))</f>
        <v/>
      </c>
      <c r="K364" s="12">
        <f>IF(B364="","",IFERROR(INDEX(Clients!$B$6:$B$20,MATCH(B364,Clients!$A$6:$A$20,0)),0))</f>
        <v/>
      </c>
      <c r="L364" s="12">
        <f>IF(OR(J364="",K364=""),"",ROUND(J364*K364,2))</f>
        <v/>
      </c>
      <c r="M364" s="8" t="n"/>
      <c r="N364" s="8" t="n"/>
    </row>
    <row r="365">
      <c r="A365" s="7" t="n"/>
      <c r="B365" s="8" t="n"/>
      <c r="C365" s="8" t="n"/>
      <c r="D365" s="9" t="n"/>
      <c r="E365" s="9" t="n"/>
      <c r="F365" s="8" t="n"/>
      <c r="G365" s="10" t="n"/>
      <c r="H365" s="11">
        <f>IF(AND(D365&lt;&gt;"",E365&lt;&gt;""),ROUND(MAX(0,(MOD(E365-D365,1)*1440-N(F365))/60),4),IF(G365&lt;&gt;"",N(G365),""))</f>
        <v/>
      </c>
      <c r="I365" s="8" t="n"/>
      <c r="J365" s="11">
        <f>IF(OR(H365="",I365="No"),IF(H365="","",0),IF(N(Clients!$C$3)&gt;0,CEILING(H365*60,Clients!$C$3)/60,H365))</f>
        <v/>
      </c>
      <c r="K365" s="12">
        <f>IF(B365="","",IFERROR(INDEX(Clients!$B$6:$B$20,MATCH(B365,Clients!$A$6:$A$20,0)),0))</f>
        <v/>
      </c>
      <c r="L365" s="12">
        <f>IF(OR(J365="",K365=""),"",ROUND(J365*K365,2))</f>
        <v/>
      </c>
      <c r="M365" s="8" t="n"/>
      <c r="N365" s="8" t="n"/>
    </row>
    <row r="366">
      <c r="A366" s="7" t="n"/>
      <c r="B366" s="8" t="n"/>
      <c r="C366" s="8" t="n"/>
      <c r="D366" s="9" t="n"/>
      <c r="E366" s="9" t="n"/>
      <c r="F366" s="8" t="n"/>
      <c r="G366" s="10" t="n"/>
      <c r="H366" s="11">
        <f>IF(AND(D366&lt;&gt;"",E366&lt;&gt;""),ROUND(MAX(0,(MOD(E366-D366,1)*1440-N(F366))/60),4),IF(G366&lt;&gt;"",N(G366),""))</f>
        <v/>
      </c>
      <c r="I366" s="8" t="n"/>
      <c r="J366" s="11">
        <f>IF(OR(H366="",I366="No"),IF(H366="","",0),IF(N(Clients!$C$3)&gt;0,CEILING(H366*60,Clients!$C$3)/60,H366))</f>
        <v/>
      </c>
      <c r="K366" s="12">
        <f>IF(B366="","",IFERROR(INDEX(Clients!$B$6:$B$20,MATCH(B366,Clients!$A$6:$A$20,0)),0))</f>
        <v/>
      </c>
      <c r="L366" s="12">
        <f>IF(OR(J366="",K366=""),"",ROUND(J366*K366,2))</f>
        <v/>
      </c>
      <c r="M366" s="8" t="n"/>
      <c r="N366" s="8" t="n"/>
    </row>
    <row r="367">
      <c r="A367" s="7" t="n"/>
      <c r="B367" s="8" t="n"/>
      <c r="C367" s="8" t="n"/>
      <c r="D367" s="9" t="n"/>
      <c r="E367" s="9" t="n"/>
      <c r="F367" s="8" t="n"/>
      <c r="G367" s="10" t="n"/>
      <c r="H367" s="11">
        <f>IF(AND(D367&lt;&gt;"",E367&lt;&gt;""),ROUND(MAX(0,(MOD(E367-D367,1)*1440-N(F367))/60),4),IF(G367&lt;&gt;"",N(G367),""))</f>
        <v/>
      </c>
      <c r="I367" s="8" t="n"/>
      <c r="J367" s="11">
        <f>IF(OR(H367="",I367="No"),IF(H367="","",0),IF(N(Clients!$C$3)&gt;0,CEILING(H367*60,Clients!$C$3)/60,H367))</f>
        <v/>
      </c>
      <c r="K367" s="12">
        <f>IF(B367="","",IFERROR(INDEX(Clients!$B$6:$B$20,MATCH(B367,Clients!$A$6:$A$20,0)),0))</f>
        <v/>
      </c>
      <c r="L367" s="12">
        <f>IF(OR(J367="",K367=""),"",ROUND(J367*K367,2))</f>
        <v/>
      </c>
      <c r="M367" s="8" t="n"/>
      <c r="N367" s="8" t="n"/>
    </row>
    <row r="368">
      <c r="A368" s="7" t="n"/>
      <c r="B368" s="8" t="n"/>
      <c r="C368" s="8" t="n"/>
      <c r="D368" s="9" t="n"/>
      <c r="E368" s="9" t="n"/>
      <c r="F368" s="8" t="n"/>
      <c r="G368" s="10" t="n"/>
      <c r="H368" s="11">
        <f>IF(AND(D368&lt;&gt;"",E368&lt;&gt;""),ROUND(MAX(0,(MOD(E368-D368,1)*1440-N(F368))/60),4),IF(G368&lt;&gt;"",N(G368),""))</f>
        <v/>
      </c>
      <c r="I368" s="8" t="n"/>
      <c r="J368" s="11">
        <f>IF(OR(H368="",I368="No"),IF(H368="","",0),IF(N(Clients!$C$3)&gt;0,CEILING(H368*60,Clients!$C$3)/60,H368))</f>
        <v/>
      </c>
      <c r="K368" s="12">
        <f>IF(B368="","",IFERROR(INDEX(Clients!$B$6:$B$20,MATCH(B368,Clients!$A$6:$A$20,0)),0))</f>
        <v/>
      </c>
      <c r="L368" s="12">
        <f>IF(OR(J368="",K368=""),"",ROUND(J368*K368,2))</f>
        <v/>
      </c>
      <c r="M368" s="8" t="n"/>
      <c r="N368" s="8" t="n"/>
    </row>
    <row r="369">
      <c r="A369" s="7" t="n"/>
      <c r="B369" s="8" t="n"/>
      <c r="C369" s="8" t="n"/>
      <c r="D369" s="9" t="n"/>
      <c r="E369" s="9" t="n"/>
      <c r="F369" s="8" t="n"/>
      <c r="G369" s="10" t="n"/>
      <c r="H369" s="11">
        <f>IF(AND(D369&lt;&gt;"",E369&lt;&gt;""),ROUND(MAX(0,(MOD(E369-D369,1)*1440-N(F369))/60),4),IF(G369&lt;&gt;"",N(G369),""))</f>
        <v/>
      </c>
      <c r="I369" s="8" t="n"/>
      <c r="J369" s="11">
        <f>IF(OR(H369="",I369="No"),IF(H369="","",0),IF(N(Clients!$C$3)&gt;0,CEILING(H369*60,Clients!$C$3)/60,H369))</f>
        <v/>
      </c>
      <c r="K369" s="12">
        <f>IF(B369="","",IFERROR(INDEX(Clients!$B$6:$B$20,MATCH(B369,Clients!$A$6:$A$20,0)),0))</f>
        <v/>
      </c>
      <c r="L369" s="12">
        <f>IF(OR(J369="",K369=""),"",ROUND(J369*K369,2))</f>
        <v/>
      </c>
      <c r="M369" s="8" t="n"/>
      <c r="N369" s="8" t="n"/>
    </row>
    <row r="370">
      <c r="A370" s="7" t="n"/>
      <c r="B370" s="8" t="n"/>
      <c r="C370" s="8" t="n"/>
      <c r="D370" s="9" t="n"/>
      <c r="E370" s="9" t="n"/>
      <c r="F370" s="8" t="n"/>
      <c r="G370" s="10" t="n"/>
      <c r="H370" s="11">
        <f>IF(AND(D370&lt;&gt;"",E370&lt;&gt;""),ROUND(MAX(0,(MOD(E370-D370,1)*1440-N(F370))/60),4),IF(G370&lt;&gt;"",N(G370),""))</f>
        <v/>
      </c>
      <c r="I370" s="8" t="n"/>
      <c r="J370" s="11">
        <f>IF(OR(H370="",I370="No"),IF(H370="","",0),IF(N(Clients!$C$3)&gt;0,CEILING(H370*60,Clients!$C$3)/60,H370))</f>
        <v/>
      </c>
      <c r="K370" s="12">
        <f>IF(B370="","",IFERROR(INDEX(Clients!$B$6:$B$20,MATCH(B370,Clients!$A$6:$A$20,0)),0))</f>
        <v/>
      </c>
      <c r="L370" s="12">
        <f>IF(OR(J370="",K370=""),"",ROUND(J370*K370,2))</f>
        <v/>
      </c>
      <c r="M370" s="8" t="n"/>
      <c r="N370" s="8" t="n"/>
    </row>
    <row r="371">
      <c r="A371" s="7" t="n"/>
      <c r="B371" s="8" t="n"/>
      <c r="C371" s="8" t="n"/>
      <c r="D371" s="9" t="n"/>
      <c r="E371" s="9" t="n"/>
      <c r="F371" s="8" t="n"/>
      <c r="G371" s="10" t="n"/>
      <c r="H371" s="11">
        <f>IF(AND(D371&lt;&gt;"",E371&lt;&gt;""),ROUND(MAX(0,(MOD(E371-D371,1)*1440-N(F371))/60),4),IF(G371&lt;&gt;"",N(G371),""))</f>
        <v/>
      </c>
      <c r="I371" s="8" t="n"/>
      <c r="J371" s="11">
        <f>IF(OR(H371="",I371="No"),IF(H371="","",0),IF(N(Clients!$C$3)&gt;0,CEILING(H371*60,Clients!$C$3)/60,H371))</f>
        <v/>
      </c>
      <c r="K371" s="12">
        <f>IF(B371="","",IFERROR(INDEX(Clients!$B$6:$B$20,MATCH(B371,Clients!$A$6:$A$20,0)),0))</f>
        <v/>
      </c>
      <c r="L371" s="12">
        <f>IF(OR(J371="",K371=""),"",ROUND(J371*K371,2))</f>
        <v/>
      </c>
      <c r="M371" s="8" t="n"/>
      <c r="N371" s="8" t="n"/>
    </row>
    <row r="372">
      <c r="A372" s="7" t="n"/>
      <c r="B372" s="8" t="n"/>
      <c r="C372" s="8" t="n"/>
      <c r="D372" s="9" t="n"/>
      <c r="E372" s="9" t="n"/>
      <c r="F372" s="8" t="n"/>
      <c r="G372" s="10" t="n"/>
      <c r="H372" s="11">
        <f>IF(AND(D372&lt;&gt;"",E372&lt;&gt;""),ROUND(MAX(0,(MOD(E372-D372,1)*1440-N(F372))/60),4),IF(G372&lt;&gt;"",N(G372),""))</f>
        <v/>
      </c>
      <c r="I372" s="8" t="n"/>
      <c r="J372" s="11">
        <f>IF(OR(H372="",I372="No"),IF(H372="","",0),IF(N(Clients!$C$3)&gt;0,CEILING(H372*60,Clients!$C$3)/60,H372))</f>
        <v/>
      </c>
      <c r="K372" s="12">
        <f>IF(B372="","",IFERROR(INDEX(Clients!$B$6:$B$20,MATCH(B372,Clients!$A$6:$A$20,0)),0))</f>
        <v/>
      </c>
      <c r="L372" s="12">
        <f>IF(OR(J372="",K372=""),"",ROUND(J372*K372,2))</f>
        <v/>
      </c>
      <c r="M372" s="8" t="n"/>
      <c r="N372" s="8" t="n"/>
    </row>
    <row r="373">
      <c r="A373" s="7" t="n"/>
      <c r="B373" s="8" t="n"/>
      <c r="C373" s="8" t="n"/>
      <c r="D373" s="9" t="n"/>
      <c r="E373" s="9" t="n"/>
      <c r="F373" s="8" t="n"/>
      <c r="G373" s="10" t="n"/>
      <c r="H373" s="11">
        <f>IF(AND(D373&lt;&gt;"",E373&lt;&gt;""),ROUND(MAX(0,(MOD(E373-D373,1)*1440-N(F373))/60),4),IF(G373&lt;&gt;"",N(G373),""))</f>
        <v/>
      </c>
      <c r="I373" s="8" t="n"/>
      <c r="J373" s="11">
        <f>IF(OR(H373="",I373="No"),IF(H373="","",0),IF(N(Clients!$C$3)&gt;0,CEILING(H373*60,Clients!$C$3)/60,H373))</f>
        <v/>
      </c>
      <c r="K373" s="12">
        <f>IF(B373="","",IFERROR(INDEX(Clients!$B$6:$B$20,MATCH(B373,Clients!$A$6:$A$20,0)),0))</f>
        <v/>
      </c>
      <c r="L373" s="12">
        <f>IF(OR(J373="",K373=""),"",ROUND(J373*K373,2))</f>
        <v/>
      </c>
      <c r="M373" s="8" t="n"/>
      <c r="N373" s="8" t="n"/>
    </row>
    <row r="374">
      <c r="A374" s="7" t="n"/>
      <c r="B374" s="8" t="n"/>
      <c r="C374" s="8" t="n"/>
      <c r="D374" s="9" t="n"/>
      <c r="E374" s="9" t="n"/>
      <c r="F374" s="8" t="n"/>
      <c r="G374" s="10" t="n"/>
      <c r="H374" s="11">
        <f>IF(AND(D374&lt;&gt;"",E374&lt;&gt;""),ROUND(MAX(0,(MOD(E374-D374,1)*1440-N(F374))/60),4),IF(G374&lt;&gt;"",N(G374),""))</f>
        <v/>
      </c>
      <c r="I374" s="8" t="n"/>
      <c r="J374" s="11">
        <f>IF(OR(H374="",I374="No"),IF(H374="","",0),IF(N(Clients!$C$3)&gt;0,CEILING(H374*60,Clients!$C$3)/60,H374))</f>
        <v/>
      </c>
      <c r="K374" s="12">
        <f>IF(B374="","",IFERROR(INDEX(Clients!$B$6:$B$20,MATCH(B374,Clients!$A$6:$A$20,0)),0))</f>
        <v/>
      </c>
      <c r="L374" s="12">
        <f>IF(OR(J374="",K374=""),"",ROUND(J374*K374,2))</f>
        <v/>
      </c>
      <c r="M374" s="8" t="n"/>
      <c r="N374" s="8" t="n"/>
    </row>
    <row r="375">
      <c r="A375" s="7" t="n"/>
      <c r="B375" s="8" t="n"/>
      <c r="C375" s="8" t="n"/>
      <c r="D375" s="9" t="n"/>
      <c r="E375" s="9" t="n"/>
      <c r="F375" s="8" t="n"/>
      <c r="G375" s="10" t="n"/>
      <c r="H375" s="11">
        <f>IF(AND(D375&lt;&gt;"",E375&lt;&gt;""),ROUND(MAX(0,(MOD(E375-D375,1)*1440-N(F375))/60),4),IF(G375&lt;&gt;"",N(G375),""))</f>
        <v/>
      </c>
      <c r="I375" s="8" t="n"/>
      <c r="J375" s="11">
        <f>IF(OR(H375="",I375="No"),IF(H375="","",0),IF(N(Clients!$C$3)&gt;0,CEILING(H375*60,Clients!$C$3)/60,H375))</f>
        <v/>
      </c>
      <c r="K375" s="12">
        <f>IF(B375="","",IFERROR(INDEX(Clients!$B$6:$B$20,MATCH(B375,Clients!$A$6:$A$20,0)),0))</f>
        <v/>
      </c>
      <c r="L375" s="12">
        <f>IF(OR(J375="",K375=""),"",ROUND(J375*K375,2))</f>
        <v/>
      </c>
      <c r="M375" s="8" t="n"/>
      <c r="N375" s="8" t="n"/>
    </row>
    <row r="376">
      <c r="A376" s="7" t="n"/>
      <c r="B376" s="8" t="n"/>
      <c r="C376" s="8" t="n"/>
      <c r="D376" s="9" t="n"/>
      <c r="E376" s="9" t="n"/>
      <c r="F376" s="8" t="n"/>
      <c r="G376" s="10" t="n"/>
      <c r="H376" s="11">
        <f>IF(AND(D376&lt;&gt;"",E376&lt;&gt;""),ROUND(MAX(0,(MOD(E376-D376,1)*1440-N(F376))/60),4),IF(G376&lt;&gt;"",N(G376),""))</f>
        <v/>
      </c>
      <c r="I376" s="8" t="n"/>
      <c r="J376" s="11">
        <f>IF(OR(H376="",I376="No"),IF(H376="","",0),IF(N(Clients!$C$3)&gt;0,CEILING(H376*60,Clients!$C$3)/60,H376))</f>
        <v/>
      </c>
      <c r="K376" s="12">
        <f>IF(B376="","",IFERROR(INDEX(Clients!$B$6:$B$20,MATCH(B376,Clients!$A$6:$A$20,0)),0))</f>
        <v/>
      </c>
      <c r="L376" s="12">
        <f>IF(OR(J376="",K376=""),"",ROUND(J376*K376,2))</f>
        <v/>
      </c>
      <c r="M376" s="8" t="n"/>
      <c r="N376" s="8" t="n"/>
    </row>
    <row r="377">
      <c r="A377" s="7" t="n"/>
      <c r="B377" s="8" t="n"/>
      <c r="C377" s="8" t="n"/>
      <c r="D377" s="9" t="n"/>
      <c r="E377" s="9" t="n"/>
      <c r="F377" s="8" t="n"/>
      <c r="G377" s="10" t="n"/>
      <c r="H377" s="11">
        <f>IF(AND(D377&lt;&gt;"",E377&lt;&gt;""),ROUND(MAX(0,(MOD(E377-D377,1)*1440-N(F377))/60),4),IF(G377&lt;&gt;"",N(G377),""))</f>
        <v/>
      </c>
      <c r="I377" s="8" t="n"/>
      <c r="J377" s="11">
        <f>IF(OR(H377="",I377="No"),IF(H377="","",0),IF(N(Clients!$C$3)&gt;0,CEILING(H377*60,Clients!$C$3)/60,H377))</f>
        <v/>
      </c>
      <c r="K377" s="12">
        <f>IF(B377="","",IFERROR(INDEX(Clients!$B$6:$B$20,MATCH(B377,Clients!$A$6:$A$20,0)),0))</f>
        <v/>
      </c>
      <c r="L377" s="12">
        <f>IF(OR(J377="",K377=""),"",ROUND(J377*K377,2))</f>
        <v/>
      </c>
      <c r="M377" s="8" t="n"/>
      <c r="N377" s="8" t="n"/>
    </row>
    <row r="378">
      <c r="A378" s="7" t="n"/>
      <c r="B378" s="8" t="n"/>
      <c r="C378" s="8" t="n"/>
      <c r="D378" s="9" t="n"/>
      <c r="E378" s="9" t="n"/>
      <c r="F378" s="8" t="n"/>
      <c r="G378" s="10" t="n"/>
      <c r="H378" s="11">
        <f>IF(AND(D378&lt;&gt;"",E378&lt;&gt;""),ROUND(MAX(0,(MOD(E378-D378,1)*1440-N(F378))/60),4),IF(G378&lt;&gt;"",N(G378),""))</f>
        <v/>
      </c>
      <c r="I378" s="8" t="n"/>
      <c r="J378" s="11">
        <f>IF(OR(H378="",I378="No"),IF(H378="","",0),IF(N(Clients!$C$3)&gt;0,CEILING(H378*60,Clients!$C$3)/60,H378))</f>
        <v/>
      </c>
      <c r="K378" s="12">
        <f>IF(B378="","",IFERROR(INDEX(Clients!$B$6:$B$20,MATCH(B378,Clients!$A$6:$A$20,0)),0))</f>
        <v/>
      </c>
      <c r="L378" s="12">
        <f>IF(OR(J378="",K378=""),"",ROUND(J378*K378,2))</f>
        <v/>
      </c>
      <c r="M378" s="8" t="n"/>
      <c r="N378" s="8" t="n"/>
    </row>
    <row r="379">
      <c r="A379" s="7" t="n"/>
      <c r="B379" s="8" t="n"/>
      <c r="C379" s="8" t="n"/>
      <c r="D379" s="9" t="n"/>
      <c r="E379" s="9" t="n"/>
      <c r="F379" s="8" t="n"/>
      <c r="G379" s="10" t="n"/>
      <c r="H379" s="11">
        <f>IF(AND(D379&lt;&gt;"",E379&lt;&gt;""),ROUND(MAX(0,(MOD(E379-D379,1)*1440-N(F379))/60),4),IF(G379&lt;&gt;"",N(G379),""))</f>
        <v/>
      </c>
      <c r="I379" s="8" t="n"/>
      <c r="J379" s="11">
        <f>IF(OR(H379="",I379="No"),IF(H379="","",0),IF(N(Clients!$C$3)&gt;0,CEILING(H379*60,Clients!$C$3)/60,H379))</f>
        <v/>
      </c>
      <c r="K379" s="12">
        <f>IF(B379="","",IFERROR(INDEX(Clients!$B$6:$B$20,MATCH(B379,Clients!$A$6:$A$20,0)),0))</f>
        <v/>
      </c>
      <c r="L379" s="12">
        <f>IF(OR(J379="",K379=""),"",ROUND(J379*K379,2))</f>
        <v/>
      </c>
      <c r="M379" s="8" t="n"/>
      <c r="N379" s="8" t="n"/>
    </row>
    <row r="380">
      <c r="A380" s="7" t="n"/>
      <c r="B380" s="8" t="n"/>
      <c r="C380" s="8" t="n"/>
      <c r="D380" s="9" t="n"/>
      <c r="E380" s="9" t="n"/>
      <c r="F380" s="8" t="n"/>
      <c r="G380" s="10" t="n"/>
      <c r="H380" s="11">
        <f>IF(AND(D380&lt;&gt;"",E380&lt;&gt;""),ROUND(MAX(0,(MOD(E380-D380,1)*1440-N(F380))/60),4),IF(G380&lt;&gt;"",N(G380),""))</f>
        <v/>
      </c>
      <c r="I380" s="8" t="n"/>
      <c r="J380" s="11">
        <f>IF(OR(H380="",I380="No"),IF(H380="","",0),IF(N(Clients!$C$3)&gt;0,CEILING(H380*60,Clients!$C$3)/60,H380))</f>
        <v/>
      </c>
      <c r="K380" s="12">
        <f>IF(B380="","",IFERROR(INDEX(Clients!$B$6:$B$20,MATCH(B380,Clients!$A$6:$A$20,0)),0))</f>
        <v/>
      </c>
      <c r="L380" s="12">
        <f>IF(OR(J380="",K380=""),"",ROUND(J380*K380,2))</f>
        <v/>
      </c>
      <c r="M380" s="8" t="n"/>
      <c r="N380" s="8" t="n"/>
    </row>
    <row r="381">
      <c r="A381" s="7" t="n"/>
      <c r="B381" s="8" t="n"/>
      <c r="C381" s="8" t="n"/>
      <c r="D381" s="9" t="n"/>
      <c r="E381" s="9" t="n"/>
      <c r="F381" s="8" t="n"/>
      <c r="G381" s="10" t="n"/>
      <c r="H381" s="11">
        <f>IF(AND(D381&lt;&gt;"",E381&lt;&gt;""),ROUND(MAX(0,(MOD(E381-D381,1)*1440-N(F381))/60),4),IF(G381&lt;&gt;"",N(G381),""))</f>
        <v/>
      </c>
      <c r="I381" s="8" t="n"/>
      <c r="J381" s="11">
        <f>IF(OR(H381="",I381="No"),IF(H381="","",0),IF(N(Clients!$C$3)&gt;0,CEILING(H381*60,Clients!$C$3)/60,H381))</f>
        <v/>
      </c>
      <c r="K381" s="12">
        <f>IF(B381="","",IFERROR(INDEX(Clients!$B$6:$B$20,MATCH(B381,Clients!$A$6:$A$20,0)),0))</f>
        <v/>
      </c>
      <c r="L381" s="12">
        <f>IF(OR(J381="",K381=""),"",ROUND(J381*K381,2))</f>
        <v/>
      </c>
      <c r="M381" s="8" t="n"/>
      <c r="N381" s="8" t="n"/>
    </row>
    <row r="382">
      <c r="A382" s="7" t="n"/>
      <c r="B382" s="8" t="n"/>
      <c r="C382" s="8" t="n"/>
      <c r="D382" s="9" t="n"/>
      <c r="E382" s="9" t="n"/>
      <c r="F382" s="8" t="n"/>
      <c r="G382" s="10" t="n"/>
      <c r="H382" s="11">
        <f>IF(AND(D382&lt;&gt;"",E382&lt;&gt;""),ROUND(MAX(0,(MOD(E382-D382,1)*1440-N(F382))/60),4),IF(G382&lt;&gt;"",N(G382),""))</f>
        <v/>
      </c>
      <c r="I382" s="8" t="n"/>
      <c r="J382" s="11">
        <f>IF(OR(H382="",I382="No"),IF(H382="","",0),IF(N(Clients!$C$3)&gt;0,CEILING(H382*60,Clients!$C$3)/60,H382))</f>
        <v/>
      </c>
      <c r="K382" s="12">
        <f>IF(B382="","",IFERROR(INDEX(Clients!$B$6:$B$20,MATCH(B382,Clients!$A$6:$A$20,0)),0))</f>
        <v/>
      </c>
      <c r="L382" s="12">
        <f>IF(OR(J382="",K382=""),"",ROUND(J382*K382,2))</f>
        <v/>
      </c>
      <c r="M382" s="8" t="n"/>
      <c r="N382" s="8" t="n"/>
    </row>
    <row r="383">
      <c r="A383" s="7" t="n"/>
      <c r="B383" s="8" t="n"/>
      <c r="C383" s="8" t="n"/>
      <c r="D383" s="9" t="n"/>
      <c r="E383" s="9" t="n"/>
      <c r="F383" s="8" t="n"/>
      <c r="G383" s="10" t="n"/>
      <c r="H383" s="11">
        <f>IF(AND(D383&lt;&gt;"",E383&lt;&gt;""),ROUND(MAX(0,(MOD(E383-D383,1)*1440-N(F383))/60),4),IF(G383&lt;&gt;"",N(G383),""))</f>
        <v/>
      </c>
      <c r="I383" s="8" t="n"/>
      <c r="J383" s="11">
        <f>IF(OR(H383="",I383="No"),IF(H383="","",0),IF(N(Clients!$C$3)&gt;0,CEILING(H383*60,Clients!$C$3)/60,H383))</f>
        <v/>
      </c>
      <c r="K383" s="12">
        <f>IF(B383="","",IFERROR(INDEX(Clients!$B$6:$B$20,MATCH(B383,Clients!$A$6:$A$20,0)),0))</f>
        <v/>
      </c>
      <c r="L383" s="12">
        <f>IF(OR(J383="",K383=""),"",ROUND(J383*K383,2))</f>
        <v/>
      </c>
      <c r="M383" s="8" t="n"/>
      <c r="N383" s="8" t="n"/>
    </row>
    <row r="384">
      <c r="A384" s="7" t="n"/>
      <c r="B384" s="8" t="n"/>
      <c r="C384" s="8" t="n"/>
      <c r="D384" s="9" t="n"/>
      <c r="E384" s="9" t="n"/>
      <c r="F384" s="8" t="n"/>
      <c r="G384" s="10" t="n"/>
      <c r="H384" s="11">
        <f>IF(AND(D384&lt;&gt;"",E384&lt;&gt;""),ROUND(MAX(0,(MOD(E384-D384,1)*1440-N(F384))/60),4),IF(G384&lt;&gt;"",N(G384),""))</f>
        <v/>
      </c>
      <c r="I384" s="8" t="n"/>
      <c r="J384" s="11">
        <f>IF(OR(H384="",I384="No"),IF(H384="","",0),IF(N(Clients!$C$3)&gt;0,CEILING(H384*60,Clients!$C$3)/60,H384))</f>
        <v/>
      </c>
      <c r="K384" s="12">
        <f>IF(B384="","",IFERROR(INDEX(Clients!$B$6:$B$20,MATCH(B384,Clients!$A$6:$A$20,0)),0))</f>
        <v/>
      </c>
      <c r="L384" s="12">
        <f>IF(OR(J384="",K384=""),"",ROUND(J384*K384,2))</f>
        <v/>
      </c>
      <c r="M384" s="8" t="n"/>
      <c r="N384" s="8" t="n"/>
    </row>
    <row r="385">
      <c r="A385" s="7" t="n"/>
      <c r="B385" s="8" t="n"/>
      <c r="C385" s="8" t="n"/>
      <c r="D385" s="9" t="n"/>
      <c r="E385" s="9" t="n"/>
      <c r="F385" s="8" t="n"/>
      <c r="G385" s="10" t="n"/>
      <c r="H385" s="11">
        <f>IF(AND(D385&lt;&gt;"",E385&lt;&gt;""),ROUND(MAX(0,(MOD(E385-D385,1)*1440-N(F385))/60),4),IF(G385&lt;&gt;"",N(G385),""))</f>
        <v/>
      </c>
      <c r="I385" s="8" t="n"/>
      <c r="J385" s="11">
        <f>IF(OR(H385="",I385="No"),IF(H385="","",0),IF(N(Clients!$C$3)&gt;0,CEILING(H385*60,Clients!$C$3)/60,H385))</f>
        <v/>
      </c>
      <c r="K385" s="12">
        <f>IF(B385="","",IFERROR(INDEX(Clients!$B$6:$B$20,MATCH(B385,Clients!$A$6:$A$20,0)),0))</f>
        <v/>
      </c>
      <c r="L385" s="12">
        <f>IF(OR(J385="",K385=""),"",ROUND(J385*K385,2))</f>
        <v/>
      </c>
      <c r="M385" s="8" t="n"/>
      <c r="N385" s="8" t="n"/>
    </row>
    <row r="386">
      <c r="A386" s="7" t="n"/>
      <c r="B386" s="8" t="n"/>
      <c r="C386" s="8" t="n"/>
      <c r="D386" s="9" t="n"/>
      <c r="E386" s="9" t="n"/>
      <c r="F386" s="8" t="n"/>
      <c r="G386" s="10" t="n"/>
      <c r="H386" s="11">
        <f>IF(AND(D386&lt;&gt;"",E386&lt;&gt;""),ROUND(MAX(0,(MOD(E386-D386,1)*1440-N(F386))/60),4),IF(G386&lt;&gt;"",N(G386),""))</f>
        <v/>
      </c>
      <c r="I386" s="8" t="n"/>
      <c r="J386" s="11">
        <f>IF(OR(H386="",I386="No"),IF(H386="","",0),IF(N(Clients!$C$3)&gt;0,CEILING(H386*60,Clients!$C$3)/60,H386))</f>
        <v/>
      </c>
      <c r="K386" s="12">
        <f>IF(B386="","",IFERROR(INDEX(Clients!$B$6:$B$20,MATCH(B386,Clients!$A$6:$A$20,0)),0))</f>
        <v/>
      </c>
      <c r="L386" s="12">
        <f>IF(OR(J386="",K386=""),"",ROUND(J386*K386,2))</f>
        <v/>
      </c>
      <c r="M386" s="8" t="n"/>
      <c r="N386" s="8" t="n"/>
    </row>
    <row r="387">
      <c r="A387" s="7" t="n"/>
      <c r="B387" s="8" t="n"/>
      <c r="C387" s="8" t="n"/>
      <c r="D387" s="9" t="n"/>
      <c r="E387" s="9" t="n"/>
      <c r="F387" s="8" t="n"/>
      <c r="G387" s="10" t="n"/>
      <c r="H387" s="11">
        <f>IF(AND(D387&lt;&gt;"",E387&lt;&gt;""),ROUND(MAX(0,(MOD(E387-D387,1)*1440-N(F387))/60),4),IF(G387&lt;&gt;"",N(G387),""))</f>
        <v/>
      </c>
      <c r="I387" s="8" t="n"/>
      <c r="J387" s="11">
        <f>IF(OR(H387="",I387="No"),IF(H387="","",0),IF(N(Clients!$C$3)&gt;0,CEILING(H387*60,Clients!$C$3)/60,H387))</f>
        <v/>
      </c>
      <c r="K387" s="12">
        <f>IF(B387="","",IFERROR(INDEX(Clients!$B$6:$B$20,MATCH(B387,Clients!$A$6:$A$20,0)),0))</f>
        <v/>
      </c>
      <c r="L387" s="12">
        <f>IF(OR(J387="",K387=""),"",ROUND(J387*K387,2))</f>
        <v/>
      </c>
      <c r="M387" s="8" t="n"/>
      <c r="N387" s="8" t="n"/>
    </row>
    <row r="388">
      <c r="A388" s="7" t="n"/>
      <c r="B388" s="8" t="n"/>
      <c r="C388" s="8" t="n"/>
      <c r="D388" s="9" t="n"/>
      <c r="E388" s="9" t="n"/>
      <c r="F388" s="8" t="n"/>
      <c r="G388" s="10" t="n"/>
      <c r="H388" s="11">
        <f>IF(AND(D388&lt;&gt;"",E388&lt;&gt;""),ROUND(MAX(0,(MOD(E388-D388,1)*1440-N(F388))/60),4),IF(G388&lt;&gt;"",N(G388),""))</f>
        <v/>
      </c>
      <c r="I388" s="8" t="n"/>
      <c r="J388" s="11">
        <f>IF(OR(H388="",I388="No"),IF(H388="","",0),IF(N(Clients!$C$3)&gt;0,CEILING(H388*60,Clients!$C$3)/60,H388))</f>
        <v/>
      </c>
      <c r="K388" s="12">
        <f>IF(B388="","",IFERROR(INDEX(Clients!$B$6:$B$20,MATCH(B388,Clients!$A$6:$A$20,0)),0))</f>
        <v/>
      </c>
      <c r="L388" s="12">
        <f>IF(OR(J388="",K388=""),"",ROUND(J388*K388,2))</f>
        <v/>
      </c>
      <c r="M388" s="8" t="n"/>
      <c r="N388" s="8" t="n"/>
    </row>
    <row r="389">
      <c r="A389" s="7" t="n"/>
      <c r="B389" s="8" t="n"/>
      <c r="C389" s="8" t="n"/>
      <c r="D389" s="9" t="n"/>
      <c r="E389" s="9" t="n"/>
      <c r="F389" s="8" t="n"/>
      <c r="G389" s="10" t="n"/>
      <c r="H389" s="11">
        <f>IF(AND(D389&lt;&gt;"",E389&lt;&gt;""),ROUND(MAX(0,(MOD(E389-D389,1)*1440-N(F389))/60),4),IF(G389&lt;&gt;"",N(G389),""))</f>
        <v/>
      </c>
      <c r="I389" s="8" t="n"/>
      <c r="J389" s="11">
        <f>IF(OR(H389="",I389="No"),IF(H389="","",0),IF(N(Clients!$C$3)&gt;0,CEILING(H389*60,Clients!$C$3)/60,H389))</f>
        <v/>
      </c>
      <c r="K389" s="12">
        <f>IF(B389="","",IFERROR(INDEX(Clients!$B$6:$B$20,MATCH(B389,Clients!$A$6:$A$20,0)),0))</f>
        <v/>
      </c>
      <c r="L389" s="12">
        <f>IF(OR(J389="",K389=""),"",ROUND(J389*K389,2))</f>
        <v/>
      </c>
      <c r="M389" s="8" t="n"/>
      <c r="N389" s="8" t="n"/>
    </row>
    <row r="390">
      <c r="A390" s="7" t="n"/>
      <c r="B390" s="8" t="n"/>
      <c r="C390" s="8" t="n"/>
      <c r="D390" s="9" t="n"/>
      <c r="E390" s="9" t="n"/>
      <c r="F390" s="8" t="n"/>
      <c r="G390" s="10" t="n"/>
      <c r="H390" s="11">
        <f>IF(AND(D390&lt;&gt;"",E390&lt;&gt;""),ROUND(MAX(0,(MOD(E390-D390,1)*1440-N(F390))/60),4),IF(G390&lt;&gt;"",N(G390),""))</f>
        <v/>
      </c>
      <c r="I390" s="8" t="n"/>
      <c r="J390" s="11">
        <f>IF(OR(H390="",I390="No"),IF(H390="","",0),IF(N(Clients!$C$3)&gt;0,CEILING(H390*60,Clients!$C$3)/60,H390))</f>
        <v/>
      </c>
      <c r="K390" s="12">
        <f>IF(B390="","",IFERROR(INDEX(Clients!$B$6:$B$20,MATCH(B390,Clients!$A$6:$A$20,0)),0))</f>
        <v/>
      </c>
      <c r="L390" s="12">
        <f>IF(OR(J390="",K390=""),"",ROUND(J390*K390,2))</f>
        <v/>
      </c>
      <c r="M390" s="8" t="n"/>
      <c r="N390" s="8" t="n"/>
    </row>
    <row r="391">
      <c r="A391" s="7" t="n"/>
      <c r="B391" s="8" t="n"/>
      <c r="C391" s="8" t="n"/>
      <c r="D391" s="9" t="n"/>
      <c r="E391" s="9" t="n"/>
      <c r="F391" s="8" t="n"/>
      <c r="G391" s="10" t="n"/>
      <c r="H391" s="11">
        <f>IF(AND(D391&lt;&gt;"",E391&lt;&gt;""),ROUND(MAX(0,(MOD(E391-D391,1)*1440-N(F391))/60),4),IF(G391&lt;&gt;"",N(G391),""))</f>
        <v/>
      </c>
      <c r="I391" s="8" t="n"/>
      <c r="J391" s="11">
        <f>IF(OR(H391="",I391="No"),IF(H391="","",0),IF(N(Clients!$C$3)&gt;0,CEILING(H391*60,Clients!$C$3)/60,H391))</f>
        <v/>
      </c>
      <c r="K391" s="12">
        <f>IF(B391="","",IFERROR(INDEX(Clients!$B$6:$B$20,MATCH(B391,Clients!$A$6:$A$20,0)),0))</f>
        <v/>
      </c>
      <c r="L391" s="12">
        <f>IF(OR(J391="",K391=""),"",ROUND(J391*K391,2))</f>
        <v/>
      </c>
      <c r="M391" s="8" t="n"/>
      <c r="N391" s="8" t="n"/>
    </row>
    <row r="392">
      <c r="A392" s="7" t="n"/>
      <c r="B392" s="8" t="n"/>
      <c r="C392" s="8" t="n"/>
      <c r="D392" s="9" t="n"/>
      <c r="E392" s="9" t="n"/>
      <c r="F392" s="8" t="n"/>
      <c r="G392" s="10" t="n"/>
      <c r="H392" s="11">
        <f>IF(AND(D392&lt;&gt;"",E392&lt;&gt;""),ROUND(MAX(0,(MOD(E392-D392,1)*1440-N(F392))/60),4),IF(G392&lt;&gt;"",N(G392),""))</f>
        <v/>
      </c>
      <c r="I392" s="8" t="n"/>
      <c r="J392" s="11">
        <f>IF(OR(H392="",I392="No"),IF(H392="","",0),IF(N(Clients!$C$3)&gt;0,CEILING(H392*60,Clients!$C$3)/60,H392))</f>
        <v/>
      </c>
      <c r="K392" s="12">
        <f>IF(B392="","",IFERROR(INDEX(Clients!$B$6:$B$20,MATCH(B392,Clients!$A$6:$A$20,0)),0))</f>
        <v/>
      </c>
      <c r="L392" s="12">
        <f>IF(OR(J392="",K392=""),"",ROUND(J392*K392,2))</f>
        <v/>
      </c>
      <c r="M392" s="8" t="n"/>
      <c r="N392" s="8" t="n"/>
    </row>
    <row r="393">
      <c r="A393" s="7" t="n"/>
      <c r="B393" s="8" t="n"/>
      <c r="C393" s="8" t="n"/>
      <c r="D393" s="9" t="n"/>
      <c r="E393" s="9" t="n"/>
      <c r="F393" s="8" t="n"/>
      <c r="G393" s="10" t="n"/>
      <c r="H393" s="11">
        <f>IF(AND(D393&lt;&gt;"",E393&lt;&gt;""),ROUND(MAX(0,(MOD(E393-D393,1)*1440-N(F393))/60),4),IF(G393&lt;&gt;"",N(G393),""))</f>
        <v/>
      </c>
      <c r="I393" s="8" t="n"/>
      <c r="J393" s="11">
        <f>IF(OR(H393="",I393="No"),IF(H393="","",0),IF(N(Clients!$C$3)&gt;0,CEILING(H393*60,Clients!$C$3)/60,H393))</f>
        <v/>
      </c>
      <c r="K393" s="12">
        <f>IF(B393="","",IFERROR(INDEX(Clients!$B$6:$B$20,MATCH(B393,Clients!$A$6:$A$20,0)),0))</f>
        <v/>
      </c>
      <c r="L393" s="12">
        <f>IF(OR(J393="",K393=""),"",ROUND(J393*K393,2))</f>
        <v/>
      </c>
      <c r="M393" s="8" t="n"/>
      <c r="N393" s="8" t="n"/>
    </row>
    <row r="394">
      <c r="A394" s="7" t="n"/>
      <c r="B394" s="8" t="n"/>
      <c r="C394" s="8" t="n"/>
      <c r="D394" s="9" t="n"/>
      <c r="E394" s="9" t="n"/>
      <c r="F394" s="8" t="n"/>
      <c r="G394" s="10" t="n"/>
      <c r="H394" s="11">
        <f>IF(AND(D394&lt;&gt;"",E394&lt;&gt;""),ROUND(MAX(0,(MOD(E394-D394,1)*1440-N(F394))/60),4),IF(G394&lt;&gt;"",N(G394),""))</f>
        <v/>
      </c>
      <c r="I394" s="8" t="n"/>
      <c r="J394" s="11">
        <f>IF(OR(H394="",I394="No"),IF(H394="","",0),IF(N(Clients!$C$3)&gt;0,CEILING(H394*60,Clients!$C$3)/60,H394))</f>
        <v/>
      </c>
      <c r="K394" s="12">
        <f>IF(B394="","",IFERROR(INDEX(Clients!$B$6:$B$20,MATCH(B394,Clients!$A$6:$A$20,0)),0))</f>
        <v/>
      </c>
      <c r="L394" s="12">
        <f>IF(OR(J394="",K394=""),"",ROUND(J394*K394,2))</f>
        <v/>
      </c>
      <c r="M394" s="8" t="n"/>
      <c r="N394" s="8" t="n"/>
    </row>
    <row r="395">
      <c r="A395" s="7" t="n"/>
      <c r="B395" s="8" t="n"/>
      <c r="C395" s="8" t="n"/>
      <c r="D395" s="9" t="n"/>
      <c r="E395" s="9" t="n"/>
      <c r="F395" s="8" t="n"/>
      <c r="G395" s="10" t="n"/>
      <c r="H395" s="11">
        <f>IF(AND(D395&lt;&gt;"",E395&lt;&gt;""),ROUND(MAX(0,(MOD(E395-D395,1)*1440-N(F395))/60),4),IF(G395&lt;&gt;"",N(G395),""))</f>
        <v/>
      </c>
      <c r="I395" s="8" t="n"/>
      <c r="J395" s="11">
        <f>IF(OR(H395="",I395="No"),IF(H395="","",0),IF(N(Clients!$C$3)&gt;0,CEILING(H395*60,Clients!$C$3)/60,H395))</f>
        <v/>
      </c>
      <c r="K395" s="12">
        <f>IF(B395="","",IFERROR(INDEX(Clients!$B$6:$B$20,MATCH(B395,Clients!$A$6:$A$20,0)),0))</f>
        <v/>
      </c>
      <c r="L395" s="12">
        <f>IF(OR(J395="",K395=""),"",ROUND(J395*K395,2))</f>
        <v/>
      </c>
      <c r="M395" s="8" t="n"/>
      <c r="N395" s="8" t="n"/>
    </row>
    <row r="396">
      <c r="A396" s="7" t="n"/>
      <c r="B396" s="8" t="n"/>
      <c r="C396" s="8" t="n"/>
      <c r="D396" s="9" t="n"/>
      <c r="E396" s="9" t="n"/>
      <c r="F396" s="8" t="n"/>
      <c r="G396" s="10" t="n"/>
      <c r="H396" s="11">
        <f>IF(AND(D396&lt;&gt;"",E396&lt;&gt;""),ROUND(MAX(0,(MOD(E396-D396,1)*1440-N(F396))/60),4),IF(G396&lt;&gt;"",N(G396),""))</f>
        <v/>
      </c>
      <c r="I396" s="8" t="n"/>
      <c r="J396" s="11">
        <f>IF(OR(H396="",I396="No"),IF(H396="","",0),IF(N(Clients!$C$3)&gt;0,CEILING(H396*60,Clients!$C$3)/60,H396))</f>
        <v/>
      </c>
      <c r="K396" s="12">
        <f>IF(B396="","",IFERROR(INDEX(Clients!$B$6:$B$20,MATCH(B396,Clients!$A$6:$A$20,0)),0))</f>
        <v/>
      </c>
      <c r="L396" s="12">
        <f>IF(OR(J396="",K396=""),"",ROUND(J396*K396,2))</f>
        <v/>
      </c>
      <c r="M396" s="8" t="n"/>
      <c r="N396" s="8" t="n"/>
    </row>
    <row r="397">
      <c r="A397" s="7" t="n"/>
      <c r="B397" s="8" t="n"/>
      <c r="C397" s="8" t="n"/>
      <c r="D397" s="9" t="n"/>
      <c r="E397" s="9" t="n"/>
      <c r="F397" s="8" t="n"/>
      <c r="G397" s="10" t="n"/>
      <c r="H397" s="11">
        <f>IF(AND(D397&lt;&gt;"",E397&lt;&gt;""),ROUND(MAX(0,(MOD(E397-D397,1)*1440-N(F397))/60),4),IF(G397&lt;&gt;"",N(G397),""))</f>
        <v/>
      </c>
      <c r="I397" s="8" t="n"/>
      <c r="J397" s="11">
        <f>IF(OR(H397="",I397="No"),IF(H397="","",0),IF(N(Clients!$C$3)&gt;0,CEILING(H397*60,Clients!$C$3)/60,H397))</f>
        <v/>
      </c>
      <c r="K397" s="12">
        <f>IF(B397="","",IFERROR(INDEX(Clients!$B$6:$B$20,MATCH(B397,Clients!$A$6:$A$20,0)),0))</f>
        <v/>
      </c>
      <c r="L397" s="12">
        <f>IF(OR(J397="",K397=""),"",ROUND(J397*K397,2))</f>
        <v/>
      </c>
      <c r="M397" s="8" t="n"/>
      <c r="N397" s="8" t="n"/>
    </row>
    <row r="398">
      <c r="A398" s="7" t="n"/>
      <c r="B398" s="8" t="n"/>
      <c r="C398" s="8" t="n"/>
      <c r="D398" s="9" t="n"/>
      <c r="E398" s="9" t="n"/>
      <c r="F398" s="8" t="n"/>
      <c r="G398" s="10" t="n"/>
      <c r="H398" s="11">
        <f>IF(AND(D398&lt;&gt;"",E398&lt;&gt;""),ROUND(MAX(0,(MOD(E398-D398,1)*1440-N(F398))/60),4),IF(G398&lt;&gt;"",N(G398),""))</f>
        <v/>
      </c>
      <c r="I398" s="8" t="n"/>
      <c r="J398" s="11">
        <f>IF(OR(H398="",I398="No"),IF(H398="","",0),IF(N(Clients!$C$3)&gt;0,CEILING(H398*60,Clients!$C$3)/60,H398))</f>
        <v/>
      </c>
      <c r="K398" s="12">
        <f>IF(B398="","",IFERROR(INDEX(Clients!$B$6:$B$20,MATCH(B398,Clients!$A$6:$A$20,0)),0))</f>
        <v/>
      </c>
      <c r="L398" s="12">
        <f>IF(OR(J398="",K398=""),"",ROUND(J398*K398,2))</f>
        <v/>
      </c>
      <c r="M398" s="8" t="n"/>
      <c r="N398" s="8" t="n"/>
    </row>
    <row r="399">
      <c r="A399" s="7" t="n"/>
      <c r="B399" s="8" t="n"/>
      <c r="C399" s="8" t="n"/>
      <c r="D399" s="9" t="n"/>
      <c r="E399" s="9" t="n"/>
      <c r="F399" s="8" t="n"/>
      <c r="G399" s="10" t="n"/>
      <c r="H399" s="11">
        <f>IF(AND(D399&lt;&gt;"",E399&lt;&gt;""),ROUND(MAX(0,(MOD(E399-D399,1)*1440-N(F399))/60),4),IF(G399&lt;&gt;"",N(G399),""))</f>
        <v/>
      </c>
      <c r="I399" s="8" t="n"/>
      <c r="J399" s="11">
        <f>IF(OR(H399="",I399="No"),IF(H399="","",0),IF(N(Clients!$C$3)&gt;0,CEILING(H399*60,Clients!$C$3)/60,H399))</f>
        <v/>
      </c>
      <c r="K399" s="12">
        <f>IF(B399="","",IFERROR(INDEX(Clients!$B$6:$B$20,MATCH(B399,Clients!$A$6:$A$20,0)),0))</f>
        <v/>
      </c>
      <c r="L399" s="12">
        <f>IF(OR(J399="",K399=""),"",ROUND(J399*K399,2))</f>
        <v/>
      </c>
      <c r="M399" s="8" t="n"/>
      <c r="N399" s="8" t="n"/>
    </row>
    <row r="400">
      <c r="A400" s="7" t="n"/>
      <c r="B400" s="8" t="n"/>
      <c r="C400" s="8" t="n"/>
      <c r="D400" s="9" t="n"/>
      <c r="E400" s="9" t="n"/>
      <c r="F400" s="8" t="n"/>
      <c r="G400" s="10" t="n"/>
      <c r="H400" s="11">
        <f>IF(AND(D400&lt;&gt;"",E400&lt;&gt;""),ROUND(MAX(0,(MOD(E400-D400,1)*1440-N(F400))/60),4),IF(G400&lt;&gt;"",N(G400),""))</f>
        <v/>
      </c>
      <c r="I400" s="8" t="n"/>
      <c r="J400" s="11">
        <f>IF(OR(H400="",I400="No"),IF(H400="","",0),IF(N(Clients!$C$3)&gt;0,CEILING(H400*60,Clients!$C$3)/60,H400))</f>
        <v/>
      </c>
      <c r="K400" s="12">
        <f>IF(B400="","",IFERROR(INDEX(Clients!$B$6:$B$20,MATCH(B400,Clients!$A$6:$A$20,0)),0))</f>
        <v/>
      </c>
      <c r="L400" s="12">
        <f>IF(OR(J400="",K400=""),"",ROUND(J400*K400,2))</f>
        <v/>
      </c>
      <c r="M400" s="8" t="n"/>
      <c r="N400" s="8" t="n"/>
    </row>
    <row r="401">
      <c r="A401" s="7" t="n"/>
      <c r="B401" s="8" t="n"/>
      <c r="C401" s="8" t="n"/>
      <c r="D401" s="9" t="n"/>
      <c r="E401" s="9" t="n"/>
      <c r="F401" s="8" t="n"/>
      <c r="G401" s="10" t="n"/>
      <c r="H401" s="11">
        <f>IF(AND(D401&lt;&gt;"",E401&lt;&gt;""),ROUND(MAX(0,(MOD(E401-D401,1)*1440-N(F401))/60),4),IF(G401&lt;&gt;"",N(G401),""))</f>
        <v/>
      </c>
      <c r="I401" s="8" t="n"/>
      <c r="J401" s="11">
        <f>IF(OR(H401="",I401="No"),IF(H401="","",0),IF(N(Clients!$C$3)&gt;0,CEILING(H401*60,Clients!$C$3)/60,H401))</f>
        <v/>
      </c>
      <c r="K401" s="12">
        <f>IF(B401="","",IFERROR(INDEX(Clients!$B$6:$B$20,MATCH(B401,Clients!$A$6:$A$20,0)),0))</f>
        <v/>
      </c>
      <c r="L401" s="12">
        <f>IF(OR(J401="",K401=""),"",ROUND(J401*K401,2))</f>
        <v/>
      </c>
      <c r="M401" s="8" t="n"/>
      <c r="N401" s="8" t="n"/>
    </row>
    <row r="402">
      <c r="A402" s="7" t="n"/>
      <c r="B402" s="8" t="n"/>
      <c r="C402" s="8" t="n"/>
      <c r="D402" s="9" t="n"/>
      <c r="E402" s="9" t="n"/>
      <c r="F402" s="8" t="n"/>
      <c r="G402" s="10" t="n"/>
      <c r="H402" s="11">
        <f>IF(AND(D402&lt;&gt;"",E402&lt;&gt;""),ROUND(MAX(0,(MOD(E402-D402,1)*1440-N(F402))/60),4),IF(G402&lt;&gt;"",N(G402),""))</f>
        <v/>
      </c>
      <c r="I402" s="8" t="n"/>
      <c r="J402" s="11">
        <f>IF(OR(H402="",I402="No"),IF(H402="","",0),IF(N(Clients!$C$3)&gt;0,CEILING(H402*60,Clients!$C$3)/60,H402))</f>
        <v/>
      </c>
      <c r="K402" s="12">
        <f>IF(B402="","",IFERROR(INDEX(Clients!$B$6:$B$20,MATCH(B402,Clients!$A$6:$A$20,0)),0))</f>
        <v/>
      </c>
      <c r="L402" s="12">
        <f>IF(OR(J402="",K402=""),"",ROUND(J402*K402,2))</f>
        <v/>
      </c>
      <c r="M402" s="8" t="n"/>
      <c r="N402" s="8" t="n"/>
    </row>
    <row r="403">
      <c r="A403" s="7" t="n"/>
      <c r="B403" s="8" t="n"/>
      <c r="C403" s="8" t="n"/>
      <c r="D403" s="9" t="n"/>
      <c r="E403" s="9" t="n"/>
      <c r="F403" s="8" t="n"/>
      <c r="G403" s="10" t="n"/>
      <c r="H403" s="11">
        <f>IF(AND(D403&lt;&gt;"",E403&lt;&gt;""),ROUND(MAX(0,(MOD(E403-D403,1)*1440-N(F403))/60),4),IF(G403&lt;&gt;"",N(G403),""))</f>
        <v/>
      </c>
      <c r="I403" s="8" t="n"/>
      <c r="J403" s="11">
        <f>IF(OR(H403="",I403="No"),IF(H403="","",0),IF(N(Clients!$C$3)&gt;0,CEILING(H403*60,Clients!$C$3)/60,H403))</f>
        <v/>
      </c>
      <c r="K403" s="12">
        <f>IF(B403="","",IFERROR(INDEX(Clients!$B$6:$B$20,MATCH(B403,Clients!$A$6:$A$20,0)),0))</f>
        <v/>
      </c>
      <c r="L403" s="12">
        <f>IF(OR(J403="",K403=""),"",ROUND(J403*K403,2))</f>
        <v/>
      </c>
      <c r="M403" s="8" t="n"/>
      <c r="N403" s="8" t="n"/>
    </row>
    <row r="404">
      <c r="A404" s="7" t="n"/>
      <c r="B404" s="8" t="n"/>
      <c r="C404" s="8" t="n"/>
      <c r="D404" s="9" t="n"/>
      <c r="E404" s="9" t="n"/>
      <c r="F404" s="8" t="n"/>
      <c r="G404" s="10" t="n"/>
      <c r="H404" s="11">
        <f>IF(AND(D404&lt;&gt;"",E404&lt;&gt;""),ROUND(MAX(0,(MOD(E404-D404,1)*1440-N(F404))/60),4),IF(G404&lt;&gt;"",N(G404),""))</f>
        <v/>
      </c>
      <c r="I404" s="8" t="n"/>
      <c r="J404" s="11">
        <f>IF(OR(H404="",I404="No"),IF(H404="","",0),IF(N(Clients!$C$3)&gt;0,CEILING(H404*60,Clients!$C$3)/60,H404))</f>
        <v/>
      </c>
      <c r="K404" s="12">
        <f>IF(B404="","",IFERROR(INDEX(Clients!$B$6:$B$20,MATCH(B404,Clients!$A$6:$A$20,0)),0))</f>
        <v/>
      </c>
      <c r="L404" s="12">
        <f>IF(OR(J404="",K404=""),"",ROUND(J404*K404,2))</f>
        <v/>
      </c>
      <c r="M404" s="8" t="n"/>
      <c r="N404" s="8" t="n"/>
    </row>
    <row r="405">
      <c r="A405" s="7" t="n"/>
      <c r="B405" s="8" t="n"/>
      <c r="C405" s="8" t="n"/>
      <c r="D405" s="9" t="n"/>
      <c r="E405" s="9" t="n"/>
      <c r="F405" s="8" t="n"/>
      <c r="G405" s="10" t="n"/>
      <c r="H405" s="11">
        <f>IF(AND(D405&lt;&gt;"",E405&lt;&gt;""),ROUND(MAX(0,(MOD(E405-D405,1)*1440-N(F405))/60),4),IF(G405&lt;&gt;"",N(G405),""))</f>
        <v/>
      </c>
      <c r="I405" s="8" t="n"/>
      <c r="J405" s="11">
        <f>IF(OR(H405="",I405="No"),IF(H405="","",0),IF(N(Clients!$C$3)&gt;0,CEILING(H405*60,Clients!$C$3)/60,H405))</f>
        <v/>
      </c>
      <c r="K405" s="12">
        <f>IF(B405="","",IFERROR(INDEX(Clients!$B$6:$B$20,MATCH(B405,Clients!$A$6:$A$20,0)),0))</f>
        <v/>
      </c>
      <c r="L405" s="12">
        <f>IF(OR(J405="",K405=""),"",ROUND(J405*K405,2))</f>
        <v/>
      </c>
      <c r="M405" s="8" t="n"/>
      <c r="N405" s="8" t="n"/>
    </row>
    <row r="406">
      <c r="A406" s="7" t="n"/>
      <c r="B406" s="8" t="n"/>
      <c r="C406" s="8" t="n"/>
      <c r="D406" s="9" t="n"/>
      <c r="E406" s="9" t="n"/>
      <c r="F406" s="8" t="n"/>
      <c r="G406" s="10" t="n"/>
      <c r="H406" s="11">
        <f>IF(AND(D406&lt;&gt;"",E406&lt;&gt;""),ROUND(MAX(0,(MOD(E406-D406,1)*1440-N(F406))/60),4),IF(G406&lt;&gt;"",N(G406),""))</f>
        <v/>
      </c>
      <c r="I406" s="8" t="n"/>
      <c r="J406" s="11">
        <f>IF(OR(H406="",I406="No"),IF(H406="","",0),IF(N(Clients!$C$3)&gt;0,CEILING(H406*60,Clients!$C$3)/60,H406))</f>
        <v/>
      </c>
      <c r="K406" s="12">
        <f>IF(B406="","",IFERROR(INDEX(Clients!$B$6:$B$20,MATCH(B406,Clients!$A$6:$A$20,0)),0))</f>
        <v/>
      </c>
      <c r="L406" s="12">
        <f>IF(OR(J406="",K406=""),"",ROUND(J406*K406,2))</f>
        <v/>
      </c>
      <c r="M406" s="8" t="n"/>
      <c r="N406" s="8" t="n"/>
    </row>
    <row r="407">
      <c r="A407" s="7" t="n"/>
      <c r="B407" s="8" t="n"/>
      <c r="C407" s="8" t="n"/>
      <c r="D407" s="9" t="n"/>
      <c r="E407" s="9" t="n"/>
      <c r="F407" s="8" t="n"/>
      <c r="G407" s="10" t="n"/>
      <c r="H407" s="11">
        <f>IF(AND(D407&lt;&gt;"",E407&lt;&gt;""),ROUND(MAX(0,(MOD(E407-D407,1)*1440-N(F407))/60),4),IF(G407&lt;&gt;"",N(G407),""))</f>
        <v/>
      </c>
      <c r="I407" s="8" t="n"/>
      <c r="J407" s="11">
        <f>IF(OR(H407="",I407="No"),IF(H407="","",0),IF(N(Clients!$C$3)&gt;0,CEILING(H407*60,Clients!$C$3)/60,H407))</f>
        <v/>
      </c>
      <c r="K407" s="12">
        <f>IF(B407="","",IFERROR(INDEX(Clients!$B$6:$B$20,MATCH(B407,Clients!$A$6:$A$20,0)),0))</f>
        <v/>
      </c>
      <c r="L407" s="12">
        <f>IF(OR(J407="",K407=""),"",ROUND(J407*K407,2))</f>
        <v/>
      </c>
      <c r="M407" s="8" t="n"/>
      <c r="N407" s="8" t="n"/>
    </row>
    <row r="408">
      <c r="A408" s="7" t="n"/>
      <c r="B408" s="8" t="n"/>
      <c r="C408" s="8" t="n"/>
      <c r="D408" s="9" t="n"/>
      <c r="E408" s="9" t="n"/>
      <c r="F408" s="8" t="n"/>
      <c r="G408" s="10" t="n"/>
      <c r="H408" s="11">
        <f>IF(AND(D408&lt;&gt;"",E408&lt;&gt;""),ROUND(MAX(0,(MOD(E408-D408,1)*1440-N(F408))/60),4),IF(G408&lt;&gt;"",N(G408),""))</f>
        <v/>
      </c>
      <c r="I408" s="8" t="n"/>
      <c r="J408" s="11">
        <f>IF(OR(H408="",I408="No"),IF(H408="","",0),IF(N(Clients!$C$3)&gt;0,CEILING(H408*60,Clients!$C$3)/60,H408))</f>
        <v/>
      </c>
      <c r="K408" s="12">
        <f>IF(B408="","",IFERROR(INDEX(Clients!$B$6:$B$20,MATCH(B408,Clients!$A$6:$A$20,0)),0))</f>
        <v/>
      </c>
      <c r="L408" s="12">
        <f>IF(OR(J408="",K408=""),"",ROUND(J408*K408,2))</f>
        <v/>
      </c>
      <c r="M408" s="8" t="n"/>
      <c r="N408" s="8" t="n"/>
    </row>
    <row r="409">
      <c r="A409" s="7" t="n"/>
      <c r="B409" s="8" t="n"/>
      <c r="C409" s="8" t="n"/>
      <c r="D409" s="9" t="n"/>
      <c r="E409" s="9" t="n"/>
      <c r="F409" s="8" t="n"/>
      <c r="G409" s="10" t="n"/>
      <c r="H409" s="11">
        <f>IF(AND(D409&lt;&gt;"",E409&lt;&gt;""),ROUND(MAX(0,(MOD(E409-D409,1)*1440-N(F409))/60),4),IF(G409&lt;&gt;"",N(G409),""))</f>
        <v/>
      </c>
      <c r="I409" s="8" t="n"/>
      <c r="J409" s="11">
        <f>IF(OR(H409="",I409="No"),IF(H409="","",0),IF(N(Clients!$C$3)&gt;0,CEILING(H409*60,Clients!$C$3)/60,H409))</f>
        <v/>
      </c>
      <c r="K409" s="12">
        <f>IF(B409="","",IFERROR(INDEX(Clients!$B$6:$B$20,MATCH(B409,Clients!$A$6:$A$20,0)),0))</f>
        <v/>
      </c>
      <c r="L409" s="12">
        <f>IF(OR(J409="",K409=""),"",ROUND(J409*K409,2))</f>
        <v/>
      </c>
      <c r="M409" s="8" t="n"/>
      <c r="N409" s="8" t="n"/>
    </row>
    <row r="410">
      <c r="A410" s="7" t="n"/>
      <c r="B410" s="8" t="n"/>
      <c r="C410" s="8" t="n"/>
      <c r="D410" s="9" t="n"/>
      <c r="E410" s="9" t="n"/>
      <c r="F410" s="8" t="n"/>
      <c r="G410" s="10" t="n"/>
      <c r="H410" s="11">
        <f>IF(AND(D410&lt;&gt;"",E410&lt;&gt;""),ROUND(MAX(0,(MOD(E410-D410,1)*1440-N(F410))/60),4),IF(G410&lt;&gt;"",N(G410),""))</f>
        <v/>
      </c>
      <c r="I410" s="8" t="n"/>
      <c r="J410" s="11">
        <f>IF(OR(H410="",I410="No"),IF(H410="","",0),IF(N(Clients!$C$3)&gt;0,CEILING(H410*60,Clients!$C$3)/60,H410))</f>
        <v/>
      </c>
      <c r="K410" s="12">
        <f>IF(B410="","",IFERROR(INDEX(Clients!$B$6:$B$20,MATCH(B410,Clients!$A$6:$A$20,0)),0))</f>
        <v/>
      </c>
      <c r="L410" s="12">
        <f>IF(OR(J410="",K410=""),"",ROUND(J410*K410,2))</f>
        <v/>
      </c>
      <c r="M410" s="8" t="n"/>
      <c r="N410" s="8" t="n"/>
    </row>
    <row r="411">
      <c r="A411" s="7" t="n"/>
      <c r="B411" s="8" t="n"/>
      <c r="C411" s="8" t="n"/>
      <c r="D411" s="9" t="n"/>
      <c r="E411" s="9" t="n"/>
      <c r="F411" s="8" t="n"/>
      <c r="G411" s="10" t="n"/>
      <c r="H411" s="11">
        <f>IF(AND(D411&lt;&gt;"",E411&lt;&gt;""),ROUND(MAX(0,(MOD(E411-D411,1)*1440-N(F411))/60),4),IF(G411&lt;&gt;"",N(G411),""))</f>
        <v/>
      </c>
      <c r="I411" s="8" t="n"/>
      <c r="J411" s="11">
        <f>IF(OR(H411="",I411="No"),IF(H411="","",0),IF(N(Clients!$C$3)&gt;0,CEILING(H411*60,Clients!$C$3)/60,H411))</f>
        <v/>
      </c>
      <c r="K411" s="12">
        <f>IF(B411="","",IFERROR(INDEX(Clients!$B$6:$B$20,MATCH(B411,Clients!$A$6:$A$20,0)),0))</f>
        <v/>
      </c>
      <c r="L411" s="12">
        <f>IF(OR(J411="",K411=""),"",ROUND(J411*K411,2))</f>
        <v/>
      </c>
      <c r="M411" s="8" t="n"/>
      <c r="N411" s="8" t="n"/>
    </row>
    <row r="412">
      <c r="A412" s="7" t="n"/>
      <c r="B412" s="8" t="n"/>
      <c r="C412" s="8" t="n"/>
      <c r="D412" s="9" t="n"/>
      <c r="E412" s="9" t="n"/>
      <c r="F412" s="8" t="n"/>
      <c r="G412" s="10" t="n"/>
      <c r="H412" s="11">
        <f>IF(AND(D412&lt;&gt;"",E412&lt;&gt;""),ROUND(MAX(0,(MOD(E412-D412,1)*1440-N(F412))/60),4),IF(G412&lt;&gt;"",N(G412),""))</f>
        <v/>
      </c>
      <c r="I412" s="8" t="n"/>
      <c r="J412" s="11">
        <f>IF(OR(H412="",I412="No"),IF(H412="","",0),IF(N(Clients!$C$3)&gt;0,CEILING(H412*60,Clients!$C$3)/60,H412))</f>
        <v/>
      </c>
      <c r="K412" s="12">
        <f>IF(B412="","",IFERROR(INDEX(Clients!$B$6:$B$20,MATCH(B412,Clients!$A$6:$A$20,0)),0))</f>
        <v/>
      </c>
      <c r="L412" s="12">
        <f>IF(OR(J412="",K412=""),"",ROUND(J412*K412,2))</f>
        <v/>
      </c>
      <c r="M412" s="8" t="n"/>
      <c r="N412" s="8" t="n"/>
    </row>
    <row r="413">
      <c r="A413" s="7" t="n"/>
      <c r="B413" s="8" t="n"/>
      <c r="C413" s="8" t="n"/>
      <c r="D413" s="9" t="n"/>
      <c r="E413" s="9" t="n"/>
      <c r="F413" s="8" t="n"/>
      <c r="G413" s="10" t="n"/>
      <c r="H413" s="11">
        <f>IF(AND(D413&lt;&gt;"",E413&lt;&gt;""),ROUND(MAX(0,(MOD(E413-D413,1)*1440-N(F413))/60),4),IF(G413&lt;&gt;"",N(G413),""))</f>
        <v/>
      </c>
      <c r="I413" s="8" t="n"/>
      <c r="J413" s="11">
        <f>IF(OR(H413="",I413="No"),IF(H413="","",0),IF(N(Clients!$C$3)&gt;0,CEILING(H413*60,Clients!$C$3)/60,H413))</f>
        <v/>
      </c>
      <c r="K413" s="12">
        <f>IF(B413="","",IFERROR(INDEX(Clients!$B$6:$B$20,MATCH(B413,Clients!$A$6:$A$20,0)),0))</f>
        <v/>
      </c>
      <c r="L413" s="12">
        <f>IF(OR(J413="",K413=""),"",ROUND(J413*K413,2))</f>
        <v/>
      </c>
      <c r="M413" s="8" t="n"/>
      <c r="N413" s="8" t="n"/>
    </row>
    <row r="414">
      <c r="A414" s="7" t="n"/>
      <c r="B414" s="8" t="n"/>
      <c r="C414" s="8" t="n"/>
      <c r="D414" s="9" t="n"/>
      <c r="E414" s="9" t="n"/>
      <c r="F414" s="8" t="n"/>
      <c r="G414" s="10" t="n"/>
      <c r="H414" s="11">
        <f>IF(AND(D414&lt;&gt;"",E414&lt;&gt;""),ROUND(MAX(0,(MOD(E414-D414,1)*1440-N(F414))/60),4),IF(G414&lt;&gt;"",N(G414),""))</f>
        <v/>
      </c>
      <c r="I414" s="8" t="n"/>
      <c r="J414" s="11">
        <f>IF(OR(H414="",I414="No"),IF(H414="","",0),IF(N(Clients!$C$3)&gt;0,CEILING(H414*60,Clients!$C$3)/60,H414))</f>
        <v/>
      </c>
      <c r="K414" s="12">
        <f>IF(B414="","",IFERROR(INDEX(Clients!$B$6:$B$20,MATCH(B414,Clients!$A$6:$A$20,0)),0))</f>
        <v/>
      </c>
      <c r="L414" s="12">
        <f>IF(OR(J414="",K414=""),"",ROUND(J414*K414,2))</f>
        <v/>
      </c>
      <c r="M414" s="8" t="n"/>
      <c r="N414" s="8" t="n"/>
    </row>
    <row r="415">
      <c r="A415" s="7" t="n"/>
      <c r="B415" s="8" t="n"/>
      <c r="C415" s="8" t="n"/>
      <c r="D415" s="9" t="n"/>
      <c r="E415" s="9" t="n"/>
      <c r="F415" s="8" t="n"/>
      <c r="G415" s="10" t="n"/>
      <c r="H415" s="11">
        <f>IF(AND(D415&lt;&gt;"",E415&lt;&gt;""),ROUND(MAX(0,(MOD(E415-D415,1)*1440-N(F415))/60),4),IF(G415&lt;&gt;"",N(G415),""))</f>
        <v/>
      </c>
      <c r="I415" s="8" t="n"/>
      <c r="J415" s="11">
        <f>IF(OR(H415="",I415="No"),IF(H415="","",0),IF(N(Clients!$C$3)&gt;0,CEILING(H415*60,Clients!$C$3)/60,H415))</f>
        <v/>
      </c>
      <c r="K415" s="12">
        <f>IF(B415="","",IFERROR(INDEX(Clients!$B$6:$B$20,MATCH(B415,Clients!$A$6:$A$20,0)),0))</f>
        <v/>
      </c>
      <c r="L415" s="12">
        <f>IF(OR(J415="",K415=""),"",ROUND(J415*K415,2))</f>
        <v/>
      </c>
      <c r="M415" s="8" t="n"/>
      <c r="N415" s="8" t="n"/>
    </row>
    <row r="416">
      <c r="A416" s="7" t="n"/>
      <c r="B416" s="8" t="n"/>
      <c r="C416" s="8" t="n"/>
      <c r="D416" s="9" t="n"/>
      <c r="E416" s="9" t="n"/>
      <c r="F416" s="8" t="n"/>
      <c r="G416" s="10" t="n"/>
      <c r="H416" s="11">
        <f>IF(AND(D416&lt;&gt;"",E416&lt;&gt;""),ROUND(MAX(0,(MOD(E416-D416,1)*1440-N(F416))/60),4),IF(G416&lt;&gt;"",N(G416),""))</f>
        <v/>
      </c>
      <c r="I416" s="8" t="n"/>
      <c r="J416" s="11">
        <f>IF(OR(H416="",I416="No"),IF(H416="","",0),IF(N(Clients!$C$3)&gt;0,CEILING(H416*60,Clients!$C$3)/60,H416))</f>
        <v/>
      </c>
      <c r="K416" s="12">
        <f>IF(B416="","",IFERROR(INDEX(Clients!$B$6:$B$20,MATCH(B416,Clients!$A$6:$A$20,0)),0))</f>
        <v/>
      </c>
      <c r="L416" s="12">
        <f>IF(OR(J416="",K416=""),"",ROUND(J416*K416,2))</f>
        <v/>
      </c>
      <c r="M416" s="8" t="n"/>
      <c r="N416" s="8" t="n"/>
    </row>
    <row r="417">
      <c r="A417" s="7" t="n"/>
      <c r="B417" s="8" t="n"/>
      <c r="C417" s="8" t="n"/>
      <c r="D417" s="9" t="n"/>
      <c r="E417" s="9" t="n"/>
      <c r="F417" s="8" t="n"/>
      <c r="G417" s="10" t="n"/>
      <c r="H417" s="11">
        <f>IF(AND(D417&lt;&gt;"",E417&lt;&gt;""),ROUND(MAX(0,(MOD(E417-D417,1)*1440-N(F417))/60),4),IF(G417&lt;&gt;"",N(G417),""))</f>
        <v/>
      </c>
      <c r="I417" s="8" t="n"/>
      <c r="J417" s="11">
        <f>IF(OR(H417="",I417="No"),IF(H417="","",0),IF(N(Clients!$C$3)&gt;0,CEILING(H417*60,Clients!$C$3)/60,H417))</f>
        <v/>
      </c>
      <c r="K417" s="12">
        <f>IF(B417="","",IFERROR(INDEX(Clients!$B$6:$B$20,MATCH(B417,Clients!$A$6:$A$20,0)),0))</f>
        <v/>
      </c>
      <c r="L417" s="12">
        <f>IF(OR(J417="",K417=""),"",ROUND(J417*K417,2))</f>
        <v/>
      </c>
      <c r="M417" s="8" t="n"/>
      <c r="N417" s="8" t="n"/>
    </row>
    <row r="418">
      <c r="A418" s="7" t="n"/>
      <c r="B418" s="8" t="n"/>
      <c r="C418" s="8" t="n"/>
      <c r="D418" s="9" t="n"/>
      <c r="E418" s="9" t="n"/>
      <c r="F418" s="8" t="n"/>
      <c r="G418" s="10" t="n"/>
      <c r="H418" s="11">
        <f>IF(AND(D418&lt;&gt;"",E418&lt;&gt;""),ROUND(MAX(0,(MOD(E418-D418,1)*1440-N(F418))/60),4),IF(G418&lt;&gt;"",N(G418),""))</f>
        <v/>
      </c>
      <c r="I418" s="8" t="n"/>
      <c r="J418" s="11">
        <f>IF(OR(H418="",I418="No"),IF(H418="","",0),IF(N(Clients!$C$3)&gt;0,CEILING(H418*60,Clients!$C$3)/60,H418))</f>
        <v/>
      </c>
      <c r="K418" s="12">
        <f>IF(B418="","",IFERROR(INDEX(Clients!$B$6:$B$20,MATCH(B418,Clients!$A$6:$A$20,0)),0))</f>
        <v/>
      </c>
      <c r="L418" s="12">
        <f>IF(OR(J418="",K418=""),"",ROUND(J418*K418,2))</f>
        <v/>
      </c>
      <c r="M418" s="8" t="n"/>
      <c r="N418" s="8" t="n"/>
    </row>
    <row r="419">
      <c r="A419" s="7" t="n"/>
      <c r="B419" s="8" t="n"/>
      <c r="C419" s="8" t="n"/>
      <c r="D419" s="9" t="n"/>
      <c r="E419" s="9" t="n"/>
      <c r="F419" s="8" t="n"/>
      <c r="G419" s="10" t="n"/>
      <c r="H419" s="11">
        <f>IF(AND(D419&lt;&gt;"",E419&lt;&gt;""),ROUND(MAX(0,(MOD(E419-D419,1)*1440-N(F419))/60),4),IF(G419&lt;&gt;"",N(G419),""))</f>
        <v/>
      </c>
      <c r="I419" s="8" t="n"/>
      <c r="J419" s="11">
        <f>IF(OR(H419="",I419="No"),IF(H419="","",0),IF(N(Clients!$C$3)&gt;0,CEILING(H419*60,Clients!$C$3)/60,H419))</f>
        <v/>
      </c>
      <c r="K419" s="12">
        <f>IF(B419="","",IFERROR(INDEX(Clients!$B$6:$B$20,MATCH(B419,Clients!$A$6:$A$20,0)),0))</f>
        <v/>
      </c>
      <c r="L419" s="12">
        <f>IF(OR(J419="",K419=""),"",ROUND(J419*K419,2))</f>
        <v/>
      </c>
      <c r="M419" s="8" t="n"/>
      <c r="N419" s="8" t="n"/>
    </row>
    <row r="420">
      <c r="A420" s="7" t="n"/>
      <c r="B420" s="8" t="n"/>
      <c r="C420" s="8" t="n"/>
      <c r="D420" s="9" t="n"/>
      <c r="E420" s="9" t="n"/>
      <c r="F420" s="8" t="n"/>
      <c r="G420" s="10" t="n"/>
      <c r="H420" s="11">
        <f>IF(AND(D420&lt;&gt;"",E420&lt;&gt;""),ROUND(MAX(0,(MOD(E420-D420,1)*1440-N(F420))/60),4),IF(G420&lt;&gt;"",N(G420),""))</f>
        <v/>
      </c>
      <c r="I420" s="8" t="n"/>
      <c r="J420" s="11">
        <f>IF(OR(H420="",I420="No"),IF(H420="","",0),IF(N(Clients!$C$3)&gt;0,CEILING(H420*60,Clients!$C$3)/60,H420))</f>
        <v/>
      </c>
      <c r="K420" s="12">
        <f>IF(B420="","",IFERROR(INDEX(Clients!$B$6:$B$20,MATCH(B420,Clients!$A$6:$A$20,0)),0))</f>
        <v/>
      </c>
      <c r="L420" s="12">
        <f>IF(OR(J420="",K420=""),"",ROUND(J420*K420,2))</f>
        <v/>
      </c>
      <c r="M420" s="8" t="n"/>
      <c r="N420" s="8" t="n"/>
    </row>
    <row r="421">
      <c r="A421" s="7" t="n"/>
      <c r="B421" s="8" t="n"/>
      <c r="C421" s="8" t="n"/>
      <c r="D421" s="9" t="n"/>
      <c r="E421" s="9" t="n"/>
      <c r="F421" s="8" t="n"/>
      <c r="G421" s="10" t="n"/>
      <c r="H421" s="11">
        <f>IF(AND(D421&lt;&gt;"",E421&lt;&gt;""),ROUND(MAX(0,(MOD(E421-D421,1)*1440-N(F421))/60),4),IF(G421&lt;&gt;"",N(G421),""))</f>
        <v/>
      </c>
      <c r="I421" s="8" t="n"/>
      <c r="J421" s="11">
        <f>IF(OR(H421="",I421="No"),IF(H421="","",0),IF(N(Clients!$C$3)&gt;0,CEILING(H421*60,Clients!$C$3)/60,H421))</f>
        <v/>
      </c>
      <c r="K421" s="12">
        <f>IF(B421="","",IFERROR(INDEX(Clients!$B$6:$B$20,MATCH(B421,Clients!$A$6:$A$20,0)),0))</f>
        <v/>
      </c>
      <c r="L421" s="12">
        <f>IF(OR(J421="",K421=""),"",ROUND(J421*K421,2))</f>
        <v/>
      </c>
      <c r="M421" s="8" t="n"/>
      <c r="N421" s="8" t="n"/>
    </row>
    <row r="422">
      <c r="A422" s="7" t="n"/>
      <c r="B422" s="8" t="n"/>
      <c r="C422" s="8" t="n"/>
      <c r="D422" s="9" t="n"/>
      <c r="E422" s="9" t="n"/>
      <c r="F422" s="8" t="n"/>
      <c r="G422" s="10" t="n"/>
      <c r="H422" s="11">
        <f>IF(AND(D422&lt;&gt;"",E422&lt;&gt;""),ROUND(MAX(0,(MOD(E422-D422,1)*1440-N(F422))/60),4),IF(G422&lt;&gt;"",N(G422),""))</f>
        <v/>
      </c>
      <c r="I422" s="8" t="n"/>
      <c r="J422" s="11">
        <f>IF(OR(H422="",I422="No"),IF(H422="","",0),IF(N(Clients!$C$3)&gt;0,CEILING(H422*60,Clients!$C$3)/60,H422))</f>
        <v/>
      </c>
      <c r="K422" s="12">
        <f>IF(B422="","",IFERROR(INDEX(Clients!$B$6:$B$20,MATCH(B422,Clients!$A$6:$A$20,0)),0))</f>
        <v/>
      </c>
      <c r="L422" s="12">
        <f>IF(OR(J422="",K422=""),"",ROUND(J422*K422,2))</f>
        <v/>
      </c>
      <c r="M422" s="8" t="n"/>
      <c r="N422" s="8" t="n"/>
    </row>
    <row r="423">
      <c r="A423" s="7" t="n"/>
      <c r="B423" s="8" t="n"/>
      <c r="C423" s="8" t="n"/>
      <c r="D423" s="9" t="n"/>
      <c r="E423" s="9" t="n"/>
      <c r="F423" s="8" t="n"/>
      <c r="G423" s="10" t="n"/>
      <c r="H423" s="11">
        <f>IF(AND(D423&lt;&gt;"",E423&lt;&gt;""),ROUND(MAX(0,(MOD(E423-D423,1)*1440-N(F423))/60),4),IF(G423&lt;&gt;"",N(G423),""))</f>
        <v/>
      </c>
      <c r="I423" s="8" t="n"/>
      <c r="J423" s="11">
        <f>IF(OR(H423="",I423="No"),IF(H423="","",0),IF(N(Clients!$C$3)&gt;0,CEILING(H423*60,Clients!$C$3)/60,H423))</f>
        <v/>
      </c>
      <c r="K423" s="12">
        <f>IF(B423="","",IFERROR(INDEX(Clients!$B$6:$B$20,MATCH(B423,Clients!$A$6:$A$20,0)),0))</f>
        <v/>
      </c>
      <c r="L423" s="12">
        <f>IF(OR(J423="",K423=""),"",ROUND(J423*K423,2))</f>
        <v/>
      </c>
      <c r="M423" s="8" t="n"/>
      <c r="N423" s="8" t="n"/>
    </row>
    <row r="424">
      <c r="A424" s="7" t="n"/>
      <c r="B424" s="8" t="n"/>
      <c r="C424" s="8" t="n"/>
      <c r="D424" s="9" t="n"/>
      <c r="E424" s="9" t="n"/>
      <c r="F424" s="8" t="n"/>
      <c r="G424" s="10" t="n"/>
      <c r="H424" s="11">
        <f>IF(AND(D424&lt;&gt;"",E424&lt;&gt;""),ROUND(MAX(0,(MOD(E424-D424,1)*1440-N(F424))/60),4),IF(G424&lt;&gt;"",N(G424),""))</f>
        <v/>
      </c>
      <c r="I424" s="8" t="n"/>
      <c r="J424" s="11">
        <f>IF(OR(H424="",I424="No"),IF(H424="","",0),IF(N(Clients!$C$3)&gt;0,CEILING(H424*60,Clients!$C$3)/60,H424))</f>
        <v/>
      </c>
      <c r="K424" s="12">
        <f>IF(B424="","",IFERROR(INDEX(Clients!$B$6:$B$20,MATCH(B424,Clients!$A$6:$A$20,0)),0))</f>
        <v/>
      </c>
      <c r="L424" s="12">
        <f>IF(OR(J424="",K424=""),"",ROUND(J424*K424,2))</f>
        <v/>
      </c>
      <c r="M424" s="8" t="n"/>
      <c r="N424" s="8" t="n"/>
    </row>
    <row r="425">
      <c r="A425" s="7" t="n"/>
      <c r="B425" s="8" t="n"/>
      <c r="C425" s="8" t="n"/>
      <c r="D425" s="9" t="n"/>
      <c r="E425" s="9" t="n"/>
      <c r="F425" s="8" t="n"/>
      <c r="G425" s="10" t="n"/>
      <c r="H425" s="11">
        <f>IF(AND(D425&lt;&gt;"",E425&lt;&gt;""),ROUND(MAX(0,(MOD(E425-D425,1)*1440-N(F425))/60),4),IF(G425&lt;&gt;"",N(G425),""))</f>
        <v/>
      </c>
      <c r="I425" s="8" t="n"/>
      <c r="J425" s="11">
        <f>IF(OR(H425="",I425="No"),IF(H425="","",0),IF(N(Clients!$C$3)&gt;0,CEILING(H425*60,Clients!$C$3)/60,H425))</f>
        <v/>
      </c>
      <c r="K425" s="12">
        <f>IF(B425="","",IFERROR(INDEX(Clients!$B$6:$B$20,MATCH(B425,Clients!$A$6:$A$20,0)),0))</f>
        <v/>
      </c>
      <c r="L425" s="12">
        <f>IF(OR(J425="",K425=""),"",ROUND(J425*K425,2))</f>
        <v/>
      </c>
      <c r="M425" s="8" t="n"/>
      <c r="N425" s="8" t="n"/>
    </row>
    <row r="426">
      <c r="A426" s="7" t="n"/>
      <c r="B426" s="8" t="n"/>
      <c r="C426" s="8" t="n"/>
      <c r="D426" s="9" t="n"/>
      <c r="E426" s="9" t="n"/>
      <c r="F426" s="8" t="n"/>
      <c r="G426" s="10" t="n"/>
      <c r="H426" s="11">
        <f>IF(AND(D426&lt;&gt;"",E426&lt;&gt;""),ROUND(MAX(0,(MOD(E426-D426,1)*1440-N(F426))/60),4),IF(G426&lt;&gt;"",N(G426),""))</f>
        <v/>
      </c>
      <c r="I426" s="8" t="n"/>
      <c r="J426" s="11">
        <f>IF(OR(H426="",I426="No"),IF(H426="","",0),IF(N(Clients!$C$3)&gt;0,CEILING(H426*60,Clients!$C$3)/60,H426))</f>
        <v/>
      </c>
      <c r="K426" s="12">
        <f>IF(B426="","",IFERROR(INDEX(Clients!$B$6:$B$20,MATCH(B426,Clients!$A$6:$A$20,0)),0))</f>
        <v/>
      </c>
      <c r="L426" s="12">
        <f>IF(OR(J426="",K426=""),"",ROUND(J426*K426,2))</f>
        <v/>
      </c>
      <c r="M426" s="8" t="n"/>
      <c r="N426" s="8" t="n"/>
    </row>
    <row r="427">
      <c r="A427" s="7" t="n"/>
      <c r="B427" s="8" t="n"/>
      <c r="C427" s="8" t="n"/>
      <c r="D427" s="9" t="n"/>
      <c r="E427" s="9" t="n"/>
      <c r="F427" s="8" t="n"/>
      <c r="G427" s="10" t="n"/>
      <c r="H427" s="11">
        <f>IF(AND(D427&lt;&gt;"",E427&lt;&gt;""),ROUND(MAX(0,(MOD(E427-D427,1)*1440-N(F427))/60),4),IF(G427&lt;&gt;"",N(G427),""))</f>
        <v/>
      </c>
      <c r="I427" s="8" t="n"/>
      <c r="J427" s="11">
        <f>IF(OR(H427="",I427="No"),IF(H427="","",0),IF(N(Clients!$C$3)&gt;0,CEILING(H427*60,Clients!$C$3)/60,H427))</f>
        <v/>
      </c>
      <c r="K427" s="12">
        <f>IF(B427="","",IFERROR(INDEX(Clients!$B$6:$B$20,MATCH(B427,Clients!$A$6:$A$20,0)),0))</f>
        <v/>
      </c>
      <c r="L427" s="12">
        <f>IF(OR(J427="",K427=""),"",ROUND(J427*K427,2))</f>
        <v/>
      </c>
      <c r="M427" s="8" t="n"/>
      <c r="N427" s="8" t="n"/>
    </row>
    <row r="428">
      <c r="A428" s="7" t="n"/>
      <c r="B428" s="8" t="n"/>
      <c r="C428" s="8" t="n"/>
      <c r="D428" s="9" t="n"/>
      <c r="E428" s="9" t="n"/>
      <c r="F428" s="8" t="n"/>
      <c r="G428" s="10" t="n"/>
      <c r="H428" s="11">
        <f>IF(AND(D428&lt;&gt;"",E428&lt;&gt;""),ROUND(MAX(0,(MOD(E428-D428,1)*1440-N(F428))/60),4),IF(G428&lt;&gt;"",N(G428),""))</f>
        <v/>
      </c>
      <c r="I428" s="8" t="n"/>
      <c r="J428" s="11">
        <f>IF(OR(H428="",I428="No"),IF(H428="","",0),IF(N(Clients!$C$3)&gt;0,CEILING(H428*60,Clients!$C$3)/60,H428))</f>
        <v/>
      </c>
      <c r="K428" s="12">
        <f>IF(B428="","",IFERROR(INDEX(Clients!$B$6:$B$20,MATCH(B428,Clients!$A$6:$A$20,0)),0))</f>
        <v/>
      </c>
      <c r="L428" s="12">
        <f>IF(OR(J428="",K428=""),"",ROUND(J428*K428,2))</f>
        <v/>
      </c>
      <c r="M428" s="8" t="n"/>
      <c r="N428" s="8" t="n"/>
    </row>
    <row r="429">
      <c r="A429" s="7" t="n"/>
      <c r="B429" s="8" t="n"/>
      <c r="C429" s="8" t="n"/>
      <c r="D429" s="9" t="n"/>
      <c r="E429" s="9" t="n"/>
      <c r="F429" s="8" t="n"/>
      <c r="G429" s="10" t="n"/>
      <c r="H429" s="11">
        <f>IF(AND(D429&lt;&gt;"",E429&lt;&gt;""),ROUND(MAX(0,(MOD(E429-D429,1)*1440-N(F429))/60),4),IF(G429&lt;&gt;"",N(G429),""))</f>
        <v/>
      </c>
      <c r="I429" s="8" t="n"/>
      <c r="J429" s="11">
        <f>IF(OR(H429="",I429="No"),IF(H429="","",0),IF(N(Clients!$C$3)&gt;0,CEILING(H429*60,Clients!$C$3)/60,H429))</f>
        <v/>
      </c>
      <c r="K429" s="12">
        <f>IF(B429="","",IFERROR(INDEX(Clients!$B$6:$B$20,MATCH(B429,Clients!$A$6:$A$20,0)),0))</f>
        <v/>
      </c>
      <c r="L429" s="12">
        <f>IF(OR(J429="",K429=""),"",ROUND(J429*K429,2))</f>
        <v/>
      </c>
      <c r="M429" s="8" t="n"/>
      <c r="N429" s="8" t="n"/>
    </row>
    <row r="430">
      <c r="A430" s="7" t="n"/>
      <c r="B430" s="8" t="n"/>
      <c r="C430" s="8" t="n"/>
      <c r="D430" s="9" t="n"/>
      <c r="E430" s="9" t="n"/>
      <c r="F430" s="8" t="n"/>
      <c r="G430" s="10" t="n"/>
      <c r="H430" s="11">
        <f>IF(AND(D430&lt;&gt;"",E430&lt;&gt;""),ROUND(MAX(0,(MOD(E430-D430,1)*1440-N(F430))/60),4),IF(G430&lt;&gt;"",N(G430),""))</f>
        <v/>
      </c>
      <c r="I430" s="8" t="n"/>
      <c r="J430" s="11">
        <f>IF(OR(H430="",I430="No"),IF(H430="","",0),IF(N(Clients!$C$3)&gt;0,CEILING(H430*60,Clients!$C$3)/60,H430))</f>
        <v/>
      </c>
      <c r="K430" s="12">
        <f>IF(B430="","",IFERROR(INDEX(Clients!$B$6:$B$20,MATCH(B430,Clients!$A$6:$A$20,0)),0))</f>
        <v/>
      </c>
      <c r="L430" s="12">
        <f>IF(OR(J430="",K430=""),"",ROUND(J430*K430,2))</f>
        <v/>
      </c>
      <c r="M430" s="8" t="n"/>
      <c r="N430" s="8" t="n"/>
    </row>
    <row r="431">
      <c r="A431" s="7" t="n"/>
      <c r="B431" s="8" t="n"/>
      <c r="C431" s="8" t="n"/>
      <c r="D431" s="9" t="n"/>
      <c r="E431" s="9" t="n"/>
      <c r="F431" s="8" t="n"/>
      <c r="G431" s="10" t="n"/>
      <c r="H431" s="11">
        <f>IF(AND(D431&lt;&gt;"",E431&lt;&gt;""),ROUND(MAX(0,(MOD(E431-D431,1)*1440-N(F431))/60),4),IF(G431&lt;&gt;"",N(G431),""))</f>
        <v/>
      </c>
      <c r="I431" s="8" t="n"/>
      <c r="J431" s="11">
        <f>IF(OR(H431="",I431="No"),IF(H431="","",0),IF(N(Clients!$C$3)&gt;0,CEILING(H431*60,Clients!$C$3)/60,H431))</f>
        <v/>
      </c>
      <c r="K431" s="12">
        <f>IF(B431="","",IFERROR(INDEX(Clients!$B$6:$B$20,MATCH(B431,Clients!$A$6:$A$20,0)),0))</f>
        <v/>
      </c>
      <c r="L431" s="12">
        <f>IF(OR(J431="",K431=""),"",ROUND(J431*K431,2))</f>
        <v/>
      </c>
      <c r="M431" s="8" t="n"/>
      <c r="N431" s="8" t="n"/>
    </row>
    <row r="432">
      <c r="A432" s="7" t="n"/>
      <c r="B432" s="8" t="n"/>
      <c r="C432" s="8" t="n"/>
      <c r="D432" s="9" t="n"/>
      <c r="E432" s="9" t="n"/>
      <c r="F432" s="8" t="n"/>
      <c r="G432" s="10" t="n"/>
      <c r="H432" s="11">
        <f>IF(AND(D432&lt;&gt;"",E432&lt;&gt;""),ROUND(MAX(0,(MOD(E432-D432,1)*1440-N(F432))/60),4),IF(G432&lt;&gt;"",N(G432),""))</f>
        <v/>
      </c>
      <c r="I432" s="8" t="n"/>
      <c r="J432" s="11">
        <f>IF(OR(H432="",I432="No"),IF(H432="","",0),IF(N(Clients!$C$3)&gt;0,CEILING(H432*60,Clients!$C$3)/60,H432))</f>
        <v/>
      </c>
      <c r="K432" s="12">
        <f>IF(B432="","",IFERROR(INDEX(Clients!$B$6:$B$20,MATCH(B432,Clients!$A$6:$A$20,0)),0))</f>
        <v/>
      </c>
      <c r="L432" s="12">
        <f>IF(OR(J432="",K432=""),"",ROUND(J432*K432,2))</f>
        <v/>
      </c>
      <c r="M432" s="8" t="n"/>
      <c r="N432" s="8" t="n"/>
    </row>
    <row r="433">
      <c r="A433" s="7" t="n"/>
      <c r="B433" s="8" t="n"/>
      <c r="C433" s="8" t="n"/>
      <c r="D433" s="9" t="n"/>
      <c r="E433" s="9" t="n"/>
      <c r="F433" s="8" t="n"/>
      <c r="G433" s="10" t="n"/>
      <c r="H433" s="11">
        <f>IF(AND(D433&lt;&gt;"",E433&lt;&gt;""),ROUND(MAX(0,(MOD(E433-D433,1)*1440-N(F433))/60),4),IF(G433&lt;&gt;"",N(G433),""))</f>
        <v/>
      </c>
      <c r="I433" s="8" t="n"/>
      <c r="J433" s="11">
        <f>IF(OR(H433="",I433="No"),IF(H433="","",0),IF(N(Clients!$C$3)&gt;0,CEILING(H433*60,Clients!$C$3)/60,H433))</f>
        <v/>
      </c>
      <c r="K433" s="12">
        <f>IF(B433="","",IFERROR(INDEX(Clients!$B$6:$B$20,MATCH(B433,Clients!$A$6:$A$20,0)),0))</f>
        <v/>
      </c>
      <c r="L433" s="12">
        <f>IF(OR(J433="",K433=""),"",ROUND(J433*K433,2))</f>
        <v/>
      </c>
      <c r="M433" s="8" t="n"/>
      <c r="N433" s="8" t="n"/>
    </row>
    <row r="434">
      <c r="A434" s="7" t="n"/>
      <c r="B434" s="8" t="n"/>
      <c r="C434" s="8" t="n"/>
      <c r="D434" s="9" t="n"/>
      <c r="E434" s="9" t="n"/>
      <c r="F434" s="8" t="n"/>
      <c r="G434" s="10" t="n"/>
      <c r="H434" s="11">
        <f>IF(AND(D434&lt;&gt;"",E434&lt;&gt;""),ROUND(MAX(0,(MOD(E434-D434,1)*1440-N(F434))/60),4),IF(G434&lt;&gt;"",N(G434),""))</f>
        <v/>
      </c>
      <c r="I434" s="8" t="n"/>
      <c r="J434" s="11">
        <f>IF(OR(H434="",I434="No"),IF(H434="","",0),IF(N(Clients!$C$3)&gt;0,CEILING(H434*60,Clients!$C$3)/60,H434))</f>
        <v/>
      </c>
      <c r="K434" s="12">
        <f>IF(B434="","",IFERROR(INDEX(Clients!$B$6:$B$20,MATCH(B434,Clients!$A$6:$A$20,0)),0))</f>
        <v/>
      </c>
      <c r="L434" s="12">
        <f>IF(OR(J434="",K434=""),"",ROUND(J434*K434,2))</f>
        <v/>
      </c>
      <c r="M434" s="8" t="n"/>
      <c r="N434" s="8" t="n"/>
    </row>
    <row r="435">
      <c r="A435" s="7" t="n"/>
      <c r="B435" s="8" t="n"/>
      <c r="C435" s="8" t="n"/>
      <c r="D435" s="9" t="n"/>
      <c r="E435" s="9" t="n"/>
      <c r="F435" s="8" t="n"/>
      <c r="G435" s="10" t="n"/>
      <c r="H435" s="11">
        <f>IF(AND(D435&lt;&gt;"",E435&lt;&gt;""),ROUND(MAX(0,(MOD(E435-D435,1)*1440-N(F435))/60),4),IF(G435&lt;&gt;"",N(G435),""))</f>
        <v/>
      </c>
      <c r="I435" s="8" t="n"/>
      <c r="J435" s="11">
        <f>IF(OR(H435="",I435="No"),IF(H435="","",0),IF(N(Clients!$C$3)&gt;0,CEILING(H435*60,Clients!$C$3)/60,H435))</f>
        <v/>
      </c>
      <c r="K435" s="12">
        <f>IF(B435="","",IFERROR(INDEX(Clients!$B$6:$B$20,MATCH(B435,Clients!$A$6:$A$20,0)),0))</f>
        <v/>
      </c>
      <c r="L435" s="12">
        <f>IF(OR(J435="",K435=""),"",ROUND(J435*K435,2))</f>
        <v/>
      </c>
      <c r="M435" s="8" t="n"/>
      <c r="N435" s="8" t="n"/>
    </row>
    <row r="436">
      <c r="A436" s="7" t="n"/>
      <c r="B436" s="8" t="n"/>
      <c r="C436" s="8" t="n"/>
      <c r="D436" s="9" t="n"/>
      <c r="E436" s="9" t="n"/>
      <c r="F436" s="8" t="n"/>
      <c r="G436" s="10" t="n"/>
      <c r="H436" s="11">
        <f>IF(AND(D436&lt;&gt;"",E436&lt;&gt;""),ROUND(MAX(0,(MOD(E436-D436,1)*1440-N(F436))/60),4),IF(G436&lt;&gt;"",N(G436),""))</f>
        <v/>
      </c>
      <c r="I436" s="8" t="n"/>
      <c r="J436" s="11">
        <f>IF(OR(H436="",I436="No"),IF(H436="","",0),IF(N(Clients!$C$3)&gt;0,CEILING(H436*60,Clients!$C$3)/60,H436))</f>
        <v/>
      </c>
      <c r="K436" s="12">
        <f>IF(B436="","",IFERROR(INDEX(Clients!$B$6:$B$20,MATCH(B436,Clients!$A$6:$A$20,0)),0))</f>
        <v/>
      </c>
      <c r="L436" s="12">
        <f>IF(OR(J436="",K436=""),"",ROUND(J436*K436,2))</f>
        <v/>
      </c>
      <c r="M436" s="8" t="n"/>
      <c r="N436" s="8" t="n"/>
    </row>
    <row r="437">
      <c r="A437" s="7" t="n"/>
      <c r="B437" s="8" t="n"/>
      <c r="C437" s="8" t="n"/>
      <c r="D437" s="9" t="n"/>
      <c r="E437" s="9" t="n"/>
      <c r="F437" s="8" t="n"/>
      <c r="G437" s="10" t="n"/>
      <c r="H437" s="11">
        <f>IF(AND(D437&lt;&gt;"",E437&lt;&gt;""),ROUND(MAX(0,(MOD(E437-D437,1)*1440-N(F437))/60),4),IF(G437&lt;&gt;"",N(G437),""))</f>
        <v/>
      </c>
      <c r="I437" s="8" t="n"/>
      <c r="J437" s="11">
        <f>IF(OR(H437="",I437="No"),IF(H437="","",0),IF(N(Clients!$C$3)&gt;0,CEILING(H437*60,Clients!$C$3)/60,H437))</f>
        <v/>
      </c>
      <c r="K437" s="12">
        <f>IF(B437="","",IFERROR(INDEX(Clients!$B$6:$B$20,MATCH(B437,Clients!$A$6:$A$20,0)),0))</f>
        <v/>
      </c>
      <c r="L437" s="12">
        <f>IF(OR(J437="",K437=""),"",ROUND(J437*K437,2))</f>
        <v/>
      </c>
      <c r="M437" s="8" t="n"/>
      <c r="N437" s="8" t="n"/>
    </row>
    <row r="438">
      <c r="A438" s="7" t="n"/>
      <c r="B438" s="8" t="n"/>
      <c r="C438" s="8" t="n"/>
      <c r="D438" s="9" t="n"/>
      <c r="E438" s="9" t="n"/>
      <c r="F438" s="8" t="n"/>
      <c r="G438" s="10" t="n"/>
      <c r="H438" s="11">
        <f>IF(AND(D438&lt;&gt;"",E438&lt;&gt;""),ROUND(MAX(0,(MOD(E438-D438,1)*1440-N(F438))/60),4),IF(G438&lt;&gt;"",N(G438),""))</f>
        <v/>
      </c>
      <c r="I438" s="8" t="n"/>
      <c r="J438" s="11">
        <f>IF(OR(H438="",I438="No"),IF(H438="","",0),IF(N(Clients!$C$3)&gt;0,CEILING(H438*60,Clients!$C$3)/60,H438))</f>
        <v/>
      </c>
      <c r="K438" s="12">
        <f>IF(B438="","",IFERROR(INDEX(Clients!$B$6:$B$20,MATCH(B438,Clients!$A$6:$A$20,0)),0))</f>
        <v/>
      </c>
      <c r="L438" s="12">
        <f>IF(OR(J438="",K438=""),"",ROUND(J438*K438,2))</f>
        <v/>
      </c>
      <c r="M438" s="8" t="n"/>
      <c r="N438" s="8" t="n"/>
    </row>
    <row r="439">
      <c r="A439" s="7" t="n"/>
      <c r="B439" s="8" t="n"/>
      <c r="C439" s="8" t="n"/>
      <c r="D439" s="9" t="n"/>
      <c r="E439" s="9" t="n"/>
      <c r="F439" s="8" t="n"/>
      <c r="G439" s="10" t="n"/>
      <c r="H439" s="11">
        <f>IF(AND(D439&lt;&gt;"",E439&lt;&gt;""),ROUND(MAX(0,(MOD(E439-D439,1)*1440-N(F439))/60),4),IF(G439&lt;&gt;"",N(G439),""))</f>
        <v/>
      </c>
      <c r="I439" s="8" t="n"/>
      <c r="J439" s="11">
        <f>IF(OR(H439="",I439="No"),IF(H439="","",0),IF(N(Clients!$C$3)&gt;0,CEILING(H439*60,Clients!$C$3)/60,H439))</f>
        <v/>
      </c>
      <c r="K439" s="12">
        <f>IF(B439="","",IFERROR(INDEX(Clients!$B$6:$B$20,MATCH(B439,Clients!$A$6:$A$20,0)),0))</f>
        <v/>
      </c>
      <c r="L439" s="12">
        <f>IF(OR(J439="",K439=""),"",ROUND(J439*K439,2))</f>
        <v/>
      </c>
      <c r="M439" s="8" t="n"/>
      <c r="N439" s="8" t="n"/>
    </row>
    <row r="440">
      <c r="A440" s="7" t="n"/>
      <c r="B440" s="8" t="n"/>
      <c r="C440" s="8" t="n"/>
      <c r="D440" s="9" t="n"/>
      <c r="E440" s="9" t="n"/>
      <c r="F440" s="8" t="n"/>
      <c r="G440" s="10" t="n"/>
      <c r="H440" s="11">
        <f>IF(AND(D440&lt;&gt;"",E440&lt;&gt;""),ROUND(MAX(0,(MOD(E440-D440,1)*1440-N(F440))/60),4),IF(G440&lt;&gt;"",N(G440),""))</f>
        <v/>
      </c>
      <c r="I440" s="8" t="n"/>
      <c r="J440" s="11">
        <f>IF(OR(H440="",I440="No"),IF(H440="","",0),IF(N(Clients!$C$3)&gt;0,CEILING(H440*60,Clients!$C$3)/60,H440))</f>
        <v/>
      </c>
      <c r="K440" s="12">
        <f>IF(B440="","",IFERROR(INDEX(Clients!$B$6:$B$20,MATCH(B440,Clients!$A$6:$A$20,0)),0))</f>
        <v/>
      </c>
      <c r="L440" s="12">
        <f>IF(OR(J440="",K440=""),"",ROUND(J440*K440,2))</f>
        <v/>
      </c>
      <c r="M440" s="8" t="n"/>
      <c r="N440" s="8" t="n"/>
    </row>
    <row r="441">
      <c r="A441" s="7" t="n"/>
      <c r="B441" s="8" t="n"/>
      <c r="C441" s="8" t="n"/>
      <c r="D441" s="9" t="n"/>
      <c r="E441" s="9" t="n"/>
      <c r="F441" s="8" t="n"/>
      <c r="G441" s="10" t="n"/>
      <c r="H441" s="11">
        <f>IF(AND(D441&lt;&gt;"",E441&lt;&gt;""),ROUND(MAX(0,(MOD(E441-D441,1)*1440-N(F441))/60),4),IF(G441&lt;&gt;"",N(G441),""))</f>
        <v/>
      </c>
      <c r="I441" s="8" t="n"/>
      <c r="J441" s="11">
        <f>IF(OR(H441="",I441="No"),IF(H441="","",0),IF(N(Clients!$C$3)&gt;0,CEILING(H441*60,Clients!$C$3)/60,H441))</f>
        <v/>
      </c>
      <c r="K441" s="12">
        <f>IF(B441="","",IFERROR(INDEX(Clients!$B$6:$B$20,MATCH(B441,Clients!$A$6:$A$20,0)),0))</f>
        <v/>
      </c>
      <c r="L441" s="12">
        <f>IF(OR(J441="",K441=""),"",ROUND(J441*K441,2))</f>
        <v/>
      </c>
      <c r="M441" s="8" t="n"/>
      <c r="N441" s="8" t="n"/>
    </row>
    <row r="442">
      <c r="A442" s="7" t="n"/>
      <c r="B442" s="8" t="n"/>
      <c r="C442" s="8" t="n"/>
      <c r="D442" s="9" t="n"/>
      <c r="E442" s="9" t="n"/>
      <c r="F442" s="8" t="n"/>
      <c r="G442" s="10" t="n"/>
      <c r="H442" s="11">
        <f>IF(AND(D442&lt;&gt;"",E442&lt;&gt;""),ROUND(MAX(0,(MOD(E442-D442,1)*1440-N(F442))/60),4),IF(G442&lt;&gt;"",N(G442),""))</f>
        <v/>
      </c>
      <c r="I442" s="8" t="n"/>
      <c r="J442" s="11">
        <f>IF(OR(H442="",I442="No"),IF(H442="","",0),IF(N(Clients!$C$3)&gt;0,CEILING(H442*60,Clients!$C$3)/60,H442))</f>
        <v/>
      </c>
      <c r="K442" s="12">
        <f>IF(B442="","",IFERROR(INDEX(Clients!$B$6:$B$20,MATCH(B442,Clients!$A$6:$A$20,0)),0))</f>
        <v/>
      </c>
      <c r="L442" s="12">
        <f>IF(OR(J442="",K442=""),"",ROUND(J442*K442,2))</f>
        <v/>
      </c>
      <c r="M442" s="8" t="n"/>
      <c r="N442" s="8" t="n"/>
    </row>
    <row r="443">
      <c r="A443" s="7" t="n"/>
      <c r="B443" s="8" t="n"/>
      <c r="C443" s="8" t="n"/>
      <c r="D443" s="9" t="n"/>
      <c r="E443" s="9" t="n"/>
      <c r="F443" s="8" t="n"/>
      <c r="G443" s="10" t="n"/>
      <c r="H443" s="11">
        <f>IF(AND(D443&lt;&gt;"",E443&lt;&gt;""),ROUND(MAX(0,(MOD(E443-D443,1)*1440-N(F443))/60),4),IF(G443&lt;&gt;"",N(G443),""))</f>
        <v/>
      </c>
      <c r="I443" s="8" t="n"/>
      <c r="J443" s="11">
        <f>IF(OR(H443="",I443="No"),IF(H443="","",0),IF(N(Clients!$C$3)&gt;0,CEILING(H443*60,Clients!$C$3)/60,H443))</f>
        <v/>
      </c>
      <c r="K443" s="12">
        <f>IF(B443="","",IFERROR(INDEX(Clients!$B$6:$B$20,MATCH(B443,Clients!$A$6:$A$20,0)),0))</f>
        <v/>
      </c>
      <c r="L443" s="12">
        <f>IF(OR(J443="",K443=""),"",ROUND(J443*K443,2))</f>
        <v/>
      </c>
      <c r="M443" s="8" t="n"/>
      <c r="N443" s="8" t="n"/>
    </row>
    <row r="444">
      <c r="A444" s="7" t="n"/>
      <c r="B444" s="8" t="n"/>
      <c r="C444" s="8" t="n"/>
      <c r="D444" s="9" t="n"/>
      <c r="E444" s="9" t="n"/>
      <c r="F444" s="8" t="n"/>
      <c r="G444" s="10" t="n"/>
      <c r="H444" s="11">
        <f>IF(AND(D444&lt;&gt;"",E444&lt;&gt;""),ROUND(MAX(0,(MOD(E444-D444,1)*1440-N(F444))/60),4),IF(G444&lt;&gt;"",N(G444),""))</f>
        <v/>
      </c>
      <c r="I444" s="8" t="n"/>
      <c r="J444" s="11">
        <f>IF(OR(H444="",I444="No"),IF(H444="","",0),IF(N(Clients!$C$3)&gt;0,CEILING(H444*60,Clients!$C$3)/60,H444))</f>
        <v/>
      </c>
      <c r="K444" s="12">
        <f>IF(B444="","",IFERROR(INDEX(Clients!$B$6:$B$20,MATCH(B444,Clients!$A$6:$A$20,0)),0))</f>
        <v/>
      </c>
      <c r="L444" s="12">
        <f>IF(OR(J444="",K444=""),"",ROUND(J444*K444,2))</f>
        <v/>
      </c>
      <c r="M444" s="8" t="n"/>
      <c r="N444" s="8" t="n"/>
    </row>
    <row r="445">
      <c r="A445" s="7" t="n"/>
      <c r="B445" s="8" t="n"/>
      <c r="C445" s="8" t="n"/>
      <c r="D445" s="9" t="n"/>
      <c r="E445" s="9" t="n"/>
      <c r="F445" s="8" t="n"/>
      <c r="G445" s="10" t="n"/>
      <c r="H445" s="11">
        <f>IF(AND(D445&lt;&gt;"",E445&lt;&gt;""),ROUND(MAX(0,(MOD(E445-D445,1)*1440-N(F445))/60),4),IF(G445&lt;&gt;"",N(G445),""))</f>
        <v/>
      </c>
      <c r="I445" s="8" t="n"/>
      <c r="J445" s="11">
        <f>IF(OR(H445="",I445="No"),IF(H445="","",0),IF(N(Clients!$C$3)&gt;0,CEILING(H445*60,Clients!$C$3)/60,H445))</f>
        <v/>
      </c>
      <c r="K445" s="12">
        <f>IF(B445="","",IFERROR(INDEX(Clients!$B$6:$B$20,MATCH(B445,Clients!$A$6:$A$20,0)),0))</f>
        <v/>
      </c>
      <c r="L445" s="12">
        <f>IF(OR(J445="",K445=""),"",ROUND(J445*K445,2))</f>
        <v/>
      </c>
      <c r="M445" s="8" t="n"/>
      <c r="N445" s="8" t="n"/>
    </row>
    <row r="446">
      <c r="A446" s="7" t="n"/>
      <c r="B446" s="8" t="n"/>
      <c r="C446" s="8" t="n"/>
      <c r="D446" s="9" t="n"/>
      <c r="E446" s="9" t="n"/>
      <c r="F446" s="8" t="n"/>
      <c r="G446" s="10" t="n"/>
      <c r="H446" s="11">
        <f>IF(AND(D446&lt;&gt;"",E446&lt;&gt;""),ROUND(MAX(0,(MOD(E446-D446,1)*1440-N(F446))/60),4),IF(G446&lt;&gt;"",N(G446),""))</f>
        <v/>
      </c>
      <c r="I446" s="8" t="n"/>
      <c r="J446" s="11">
        <f>IF(OR(H446="",I446="No"),IF(H446="","",0),IF(N(Clients!$C$3)&gt;0,CEILING(H446*60,Clients!$C$3)/60,H446))</f>
        <v/>
      </c>
      <c r="K446" s="12">
        <f>IF(B446="","",IFERROR(INDEX(Clients!$B$6:$B$20,MATCH(B446,Clients!$A$6:$A$20,0)),0))</f>
        <v/>
      </c>
      <c r="L446" s="12">
        <f>IF(OR(J446="",K446=""),"",ROUND(J446*K446,2))</f>
        <v/>
      </c>
      <c r="M446" s="8" t="n"/>
      <c r="N446" s="8" t="n"/>
    </row>
    <row r="447">
      <c r="A447" s="7" t="n"/>
      <c r="B447" s="8" t="n"/>
      <c r="C447" s="8" t="n"/>
      <c r="D447" s="9" t="n"/>
      <c r="E447" s="9" t="n"/>
      <c r="F447" s="8" t="n"/>
      <c r="G447" s="10" t="n"/>
      <c r="H447" s="11">
        <f>IF(AND(D447&lt;&gt;"",E447&lt;&gt;""),ROUND(MAX(0,(MOD(E447-D447,1)*1440-N(F447))/60),4),IF(G447&lt;&gt;"",N(G447),""))</f>
        <v/>
      </c>
      <c r="I447" s="8" t="n"/>
      <c r="J447" s="11">
        <f>IF(OR(H447="",I447="No"),IF(H447="","",0),IF(N(Clients!$C$3)&gt;0,CEILING(H447*60,Clients!$C$3)/60,H447))</f>
        <v/>
      </c>
      <c r="K447" s="12">
        <f>IF(B447="","",IFERROR(INDEX(Clients!$B$6:$B$20,MATCH(B447,Clients!$A$6:$A$20,0)),0))</f>
        <v/>
      </c>
      <c r="L447" s="12">
        <f>IF(OR(J447="",K447=""),"",ROUND(J447*K447,2))</f>
        <v/>
      </c>
      <c r="M447" s="8" t="n"/>
      <c r="N447" s="8" t="n"/>
    </row>
    <row r="448">
      <c r="A448" s="7" t="n"/>
      <c r="B448" s="8" t="n"/>
      <c r="C448" s="8" t="n"/>
      <c r="D448" s="9" t="n"/>
      <c r="E448" s="9" t="n"/>
      <c r="F448" s="8" t="n"/>
      <c r="G448" s="10" t="n"/>
      <c r="H448" s="11">
        <f>IF(AND(D448&lt;&gt;"",E448&lt;&gt;""),ROUND(MAX(0,(MOD(E448-D448,1)*1440-N(F448))/60),4),IF(G448&lt;&gt;"",N(G448),""))</f>
        <v/>
      </c>
      <c r="I448" s="8" t="n"/>
      <c r="J448" s="11">
        <f>IF(OR(H448="",I448="No"),IF(H448="","",0),IF(N(Clients!$C$3)&gt;0,CEILING(H448*60,Clients!$C$3)/60,H448))</f>
        <v/>
      </c>
      <c r="K448" s="12">
        <f>IF(B448="","",IFERROR(INDEX(Clients!$B$6:$B$20,MATCH(B448,Clients!$A$6:$A$20,0)),0))</f>
        <v/>
      </c>
      <c r="L448" s="12">
        <f>IF(OR(J448="",K448=""),"",ROUND(J448*K448,2))</f>
        <v/>
      </c>
      <c r="M448" s="8" t="n"/>
      <c r="N448" s="8" t="n"/>
    </row>
    <row r="449">
      <c r="A449" s="7" t="n"/>
      <c r="B449" s="8" t="n"/>
      <c r="C449" s="8" t="n"/>
      <c r="D449" s="9" t="n"/>
      <c r="E449" s="9" t="n"/>
      <c r="F449" s="8" t="n"/>
      <c r="G449" s="10" t="n"/>
      <c r="H449" s="11">
        <f>IF(AND(D449&lt;&gt;"",E449&lt;&gt;""),ROUND(MAX(0,(MOD(E449-D449,1)*1440-N(F449))/60),4),IF(G449&lt;&gt;"",N(G449),""))</f>
        <v/>
      </c>
      <c r="I449" s="8" t="n"/>
      <c r="J449" s="11">
        <f>IF(OR(H449="",I449="No"),IF(H449="","",0),IF(N(Clients!$C$3)&gt;0,CEILING(H449*60,Clients!$C$3)/60,H449))</f>
        <v/>
      </c>
      <c r="K449" s="12">
        <f>IF(B449="","",IFERROR(INDEX(Clients!$B$6:$B$20,MATCH(B449,Clients!$A$6:$A$20,0)),0))</f>
        <v/>
      </c>
      <c r="L449" s="12">
        <f>IF(OR(J449="",K449=""),"",ROUND(J449*K449,2))</f>
        <v/>
      </c>
      <c r="M449" s="8" t="n"/>
      <c r="N449" s="8" t="n"/>
    </row>
    <row r="450">
      <c r="A450" s="7" t="n"/>
      <c r="B450" s="8" t="n"/>
      <c r="C450" s="8" t="n"/>
      <c r="D450" s="9" t="n"/>
      <c r="E450" s="9" t="n"/>
      <c r="F450" s="8" t="n"/>
      <c r="G450" s="10" t="n"/>
      <c r="H450" s="11">
        <f>IF(AND(D450&lt;&gt;"",E450&lt;&gt;""),ROUND(MAX(0,(MOD(E450-D450,1)*1440-N(F450))/60),4),IF(G450&lt;&gt;"",N(G450),""))</f>
        <v/>
      </c>
      <c r="I450" s="8" t="n"/>
      <c r="J450" s="11">
        <f>IF(OR(H450="",I450="No"),IF(H450="","",0),IF(N(Clients!$C$3)&gt;0,CEILING(H450*60,Clients!$C$3)/60,H450))</f>
        <v/>
      </c>
      <c r="K450" s="12">
        <f>IF(B450="","",IFERROR(INDEX(Clients!$B$6:$B$20,MATCH(B450,Clients!$A$6:$A$20,0)),0))</f>
        <v/>
      </c>
      <c r="L450" s="12">
        <f>IF(OR(J450="",K450=""),"",ROUND(J450*K450,2))</f>
        <v/>
      </c>
      <c r="M450" s="8" t="n"/>
      <c r="N450" s="8" t="n"/>
    </row>
    <row r="451">
      <c r="A451" s="7" t="n"/>
      <c r="B451" s="8" t="n"/>
      <c r="C451" s="8" t="n"/>
      <c r="D451" s="9" t="n"/>
      <c r="E451" s="9" t="n"/>
      <c r="F451" s="8" t="n"/>
      <c r="G451" s="10" t="n"/>
      <c r="H451" s="11">
        <f>IF(AND(D451&lt;&gt;"",E451&lt;&gt;""),ROUND(MAX(0,(MOD(E451-D451,1)*1440-N(F451))/60),4),IF(G451&lt;&gt;"",N(G451),""))</f>
        <v/>
      </c>
      <c r="I451" s="8" t="n"/>
      <c r="J451" s="11">
        <f>IF(OR(H451="",I451="No"),IF(H451="","",0),IF(N(Clients!$C$3)&gt;0,CEILING(H451*60,Clients!$C$3)/60,H451))</f>
        <v/>
      </c>
      <c r="K451" s="12">
        <f>IF(B451="","",IFERROR(INDEX(Clients!$B$6:$B$20,MATCH(B451,Clients!$A$6:$A$20,0)),0))</f>
        <v/>
      </c>
      <c r="L451" s="12">
        <f>IF(OR(J451="",K451=""),"",ROUND(J451*K451,2))</f>
        <v/>
      </c>
      <c r="M451" s="8" t="n"/>
      <c r="N451" s="8" t="n"/>
    </row>
    <row r="452">
      <c r="A452" s="7" t="n"/>
      <c r="B452" s="8" t="n"/>
      <c r="C452" s="8" t="n"/>
      <c r="D452" s="9" t="n"/>
      <c r="E452" s="9" t="n"/>
      <c r="F452" s="8" t="n"/>
      <c r="G452" s="10" t="n"/>
      <c r="H452" s="11">
        <f>IF(AND(D452&lt;&gt;"",E452&lt;&gt;""),ROUND(MAX(0,(MOD(E452-D452,1)*1440-N(F452))/60),4),IF(G452&lt;&gt;"",N(G452),""))</f>
        <v/>
      </c>
      <c r="I452" s="8" t="n"/>
      <c r="J452" s="11">
        <f>IF(OR(H452="",I452="No"),IF(H452="","",0),IF(N(Clients!$C$3)&gt;0,CEILING(H452*60,Clients!$C$3)/60,H452))</f>
        <v/>
      </c>
      <c r="K452" s="12">
        <f>IF(B452="","",IFERROR(INDEX(Clients!$B$6:$B$20,MATCH(B452,Clients!$A$6:$A$20,0)),0))</f>
        <v/>
      </c>
      <c r="L452" s="12">
        <f>IF(OR(J452="",K452=""),"",ROUND(J452*K452,2))</f>
        <v/>
      </c>
      <c r="M452" s="8" t="n"/>
      <c r="N452" s="8" t="n"/>
    </row>
    <row r="453">
      <c r="A453" s="7" t="n"/>
      <c r="B453" s="8" t="n"/>
      <c r="C453" s="8" t="n"/>
      <c r="D453" s="9" t="n"/>
      <c r="E453" s="9" t="n"/>
      <c r="F453" s="8" t="n"/>
      <c r="G453" s="10" t="n"/>
      <c r="H453" s="11">
        <f>IF(AND(D453&lt;&gt;"",E453&lt;&gt;""),ROUND(MAX(0,(MOD(E453-D453,1)*1440-N(F453))/60),4),IF(G453&lt;&gt;"",N(G453),""))</f>
        <v/>
      </c>
      <c r="I453" s="8" t="n"/>
      <c r="J453" s="11">
        <f>IF(OR(H453="",I453="No"),IF(H453="","",0),IF(N(Clients!$C$3)&gt;0,CEILING(H453*60,Clients!$C$3)/60,H453))</f>
        <v/>
      </c>
      <c r="K453" s="12">
        <f>IF(B453="","",IFERROR(INDEX(Clients!$B$6:$B$20,MATCH(B453,Clients!$A$6:$A$20,0)),0))</f>
        <v/>
      </c>
      <c r="L453" s="12">
        <f>IF(OR(J453="",K453=""),"",ROUND(J453*K453,2))</f>
        <v/>
      </c>
      <c r="M453" s="8" t="n"/>
      <c r="N453" s="8" t="n"/>
    </row>
    <row r="454">
      <c r="A454" s="7" t="n"/>
      <c r="B454" s="8" t="n"/>
      <c r="C454" s="8" t="n"/>
      <c r="D454" s="9" t="n"/>
      <c r="E454" s="9" t="n"/>
      <c r="F454" s="8" t="n"/>
      <c r="G454" s="10" t="n"/>
      <c r="H454" s="11">
        <f>IF(AND(D454&lt;&gt;"",E454&lt;&gt;""),ROUND(MAX(0,(MOD(E454-D454,1)*1440-N(F454))/60),4),IF(G454&lt;&gt;"",N(G454),""))</f>
        <v/>
      </c>
      <c r="I454" s="8" t="n"/>
      <c r="J454" s="11">
        <f>IF(OR(H454="",I454="No"),IF(H454="","",0),IF(N(Clients!$C$3)&gt;0,CEILING(H454*60,Clients!$C$3)/60,H454))</f>
        <v/>
      </c>
      <c r="K454" s="12">
        <f>IF(B454="","",IFERROR(INDEX(Clients!$B$6:$B$20,MATCH(B454,Clients!$A$6:$A$20,0)),0))</f>
        <v/>
      </c>
      <c r="L454" s="12">
        <f>IF(OR(J454="",K454=""),"",ROUND(J454*K454,2))</f>
        <v/>
      </c>
      <c r="M454" s="8" t="n"/>
      <c r="N454" s="8" t="n"/>
    </row>
    <row r="455">
      <c r="A455" s="7" t="n"/>
      <c r="B455" s="8" t="n"/>
      <c r="C455" s="8" t="n"/>
      <c r="D455" s="9" t="n"/>
      <c r="E455" s="9" t="n"/>
      <c r="F455" s="8" t="n"/>
      <c r="G455" s="10" t="n"/>
      <c r="H455" s="11">
        <f>IF(AND(D455&lt;&gt;"",E455&lt;&gt;""),ROUND(MAX(0,(MOD(E455-D455,1)*1440-N(F455))/60),4),IF(G455&lt;&gt;"",N(G455),""))</f>
        <v/>
      </c>
      <c r="I455" s="8" t="n"/>
      <c r="J455" s="11">
        <f>IF(OR(H455="",I455="No"),IF(H455="","",0),IF(N(Clients!$C$3)&gt;0,CEILING(H455*60,Clients!$C$3)/60,H455))</f>
        <v/>
      </c>
      <c r="K455" s="12">
        <f>IF(B455="","",IFERROR(INDEX(Clients!$B$6:$B$20,MATCH(B455,Clients!$A$6:$A$20,0)),0))</f>
        <v/>
      </c>
      <c r="L455" s="12">
        <f>IF(OR(J455="",K455=""),"",ROUND(J455*K455,2))</f>
        <v/>
      </c>
      <c r="M455" s="8" t="n"/>
      <c r="N455" s="8" t="n"/>
    </row>
    <row r="456">
      <c r="A456" s="7" t="n"/>
      <c r="B456" s="8" t="n"/>
      <c r="C456" s="8" t="n"/>
      <c r="D456" s="9" t="n"/>
      <c r="E456" s="9" t="n"/>
      <c r="F456" s="8" t="n"/>
      <c r="G456" s="10" t="n"/>
      <c r="H456" s="11">
        <f>IF(AND(D456&lt;&gt;"",E456&lt;&gt;""),ROUND(MAX(0,(MOD(E456-D456,1)*1440-N(F456))/60),4),IF(G456&lt;&gt;"",N(G456),""))</f>
        <v/>
      </c>
      <c r="I456" s="8" t="n"/>
      <c r="J456" s="11">
        <f>IF(OR(H456="",I456="No"),IF(H456="","",0),IF(N(Clients!$C$3)&gt;0,CEILING(H456*60,Clients!$C$3)/60,H456))</f>
        <v/>
      </c>
      <c r="K456" s="12">
        <f>IF(B456="","",IFERROR(INDEX(Clients!$B$6:$B$20,MATCH(B456,Clients!$A$6:$A$20,0)),0))</f>
        <v/>
      </c>
      <c r="L456" s="12">
        <f>IF(OR(J456="",K456=""),"",ROUND(J456*K456,2))</f>
        <v/>
      </c>
      <c r="M456" s="8" t="n"/>
      <c r="N456" s="8" t="n"/>
    </row>
    <row r="457">
      <c r="A457" s="7" t="n"/>
      <c r="B457" s="8" t="n"/>
      <c r="C457" s="8" t="n"/>
      <c r="D457" s="9" t="n"/>
      <c r="E457" s="9" t="n"/>
      <c r="F457" s="8" t="n"/>
      <c r="G457" s="10" t="n"/>
      <c r="H457" s="11">
        <f>IF(AND(D457&lt;&gt;"",E457&lt;&gt;""),ROUND(MAX(0,(MOD(E457-D457,1)*1440-N(F457))/60),4),IF(G457&lt;&gt;"",N(G457),""))</f>
        <v/>
      </c>
      <c r="I457" s="8" t="n"/>
      <c r="J457" s="11">
        <f>IF(OR(H457="",I457="No"),IF(H457="","",0),IF(N(Clients!$C$3)&gt;0,CEILING(H457*60,Clients!$C$3)/60,H457))</f>
        <v/>
      </c>
      <c r="K457" s="12">
        <f>IF(B457="","",IFERROR(INDEX(Clients!$B$6:$B$20,MATCH(B457,Clients!$A$6:$A$20,0)),0))</f>
        <v/>
      </c>
      <c r="L457" s="12">
        <f>IF(OR(J457="",K457=""),"",ROUND(J457*K457,2))</f>
        <v/>
      </c>
      <c r="M457" s="8" t="n"/>
      <c r="N457" s="8" t="n"/>
    </row>
    <row r="458">
      <c r="A458" s="7" t="n"/>
      <c r="B458" s="8" t="n"/>
      <c r="C458" s="8" t="n"/>
      <c r="D458" s="9" t="n"/>
      <c r="E458" s="9" t="n"/>
      <c r="F458" s="8" t="n"/>
      <c r="G458" s="10" t="n"/>
      <c r="H458" s="11">
        <f>IF(AND(D458&lt;&gt;"",E458&lt;&gt;""),ROUND(MAX(0,(MOD(E458-D458,1)*1440-N(F458))/60),4),IF(G458&lt;&gt;"",N(G458),""))</f>
        <v/>
      </c>
      <c r="I458" s="8" t="n"/>
      <c r="J458" s="11">
        <f>IF(OR(H458="",I458="No"),IF(H458="","",0),IF(N(Clients!$C$3)&gt;0,CEILING(H458*60,Clients!$C$3)/60,H458))</f>
        <v/>
      </c>
      <c r="K458" s="12">
        <f>IF(B458="","",IFERROR(INDEX(Clients!$B$6:$B$20,MATCH(B458,Clients!$A$6:$A$20,0)),0))</f>
        <v/>
      </c>
      <c r="L458" s="12">
        <f>IF(OR(J458="",K458=""),"",ROUND(J458*K458,2))</f>
        <v/>
      </c>
      <c r="M458" s="8" t="n"/>
      <c r="N458" s="8" t="n"/>
    </row>
    <row r="459">
      <c r="A459" s="7" t="n"/>
      <c r="B459" s="8" t="n"/>
      <c r="C459" s="8" t="n"/>
      <c r="D459" s="9" t="n"/>
      <c r="E459" s="9" t="n"/>
      <c r="F459" s="8" t="n"/>
      <c r="G459" s="10" t="n"/>
      <c r="H459" s="11">
        <f>IF(AND(D459&lt;&gt;"",E459&lt;&gt;""),ROUND(MAX(0,(MOD(E459-D459,1)*1440-N(F459))/60),4),IF(G459&lt;&gt;"",N(G459),""))</f>
        <v/>
      </c>
      <c r="I459" s="8" t="n"/>
      <c r="J459" s="11">
        <f>IF(OR(H459="",I459="No"),IF(H459="","",0),IF(N(Clients!$C$3)&gt;0,CEILING(H459*60,Clients!$C$3)/60,H459))</f>
        <v/>
      </c>
      <c r="K459" s="12">
        <f>IF(B459="","",IFERROR(INDEX(Clients!$B$6:$B$20,MATCH(B459,Clients!$A$6:$A$20,0)),0))</f>
        <v/>
      </c>
      <c r="L459" s="12">
        <f>IF(OR(J459="",K459=""),"",ROUND(J459*K459,2))</f>
        <v/>
      </c>
      <c r="M459" s="8" t="n"/>
      <c r="N459" s="8" t="n"/>
    </row>
    <row r="460">
      <c r="A460" s="7" t="n"/>
      <c r="B460" s="8" t="n"/>
      <c r="C460" s="8" t="n"/>
      <c r="D460" s="9" t="n"/>
      <c r="E460" s="9" t="n"/>
      <c r="F460" s="8" t="n"/>
      <c r="G460" s="10" t="n"/>
      <c r="H460" s="11">
        <f>IF(AND(D460&lt;&gt;"",E460&lt;&gt;""),ROUND(MAX(0,(MOD(E460-D460,1)*1440-N(F460))/60),4),IF(G460&lt;&gt;"",N(G460),""))</f>
        <v/>
      </c>
      <c r="I460" s="8" t="n"/>
      <c r="J460" s="11">
        <f>IF(OR(H460="",I460="No"),IF(H460="","",0),IF(N(Clients!$C$3)&gt;0,CEILING(H460*60,Clients!$C$3)/60,H460))</f>
        <v/>
      </c>
      <c r="K460" s="12">
        <f>IF(B460="","",IFERROR(INDEX(Clients!$B$6:$B$20,MATCH(B460,Clients!$A$6:$A$20,0)),0))</f>
        <v/>
      </c>
      <c r="L460" s="12">
        <f>IF(OR(J460="",K460=""),"",ROUND(J460*K460,2))</f>
        <v/>
      </c>
      <c r="M460" s="8" t="n"/>
      <c r="N460" s="8" t="n"/>
    </row>
    <row r="461">
      <c r="A461" s="7" t="n"/>
      <c r="B461" s="8" t="n"/>
      <c r="C461" s="8" t="n"/>
      <c r="D461" s="9" t="n"/>
      <c r="E461" s="9" t="n"/>
      <c r="F461" s="8" t="n"/>
      <c r="G461" s="10" t="n"/>
      <c r="H461" s="11">
        <f>IF(AND(D461&lt;&gt;"",E461&lt;&gt;""),ROUND(MAX(0,(MOD(E461-D461,1)*1440-N(F461))/60),4),IF(G461&lt;&gt;"",N(G461),""))</f>
        <v/>
      </c>
      <c r="I461" s="8" t="n"/>
      <c r="J461" s="11">
        <f>IF(OR(H461="",I461="No"),IF(H461="","",0),IF(N(Clients!$C$3)&gt;0,CEILING(H461*60,Clients!$C$3)/60,H461))</f>
        <v/>
      </c>
      <c r="K461" s="12">
        <f>IF(B461="","",IFERROR(INDEX(Clients!$B$6:$B$20,MATCH(B461,Clients!$A$6:$A$20,0)),0))</f>
        <v/>
      </c>
      <c r="L461" s="12">
        <f>IF(OR(J461="",K461=""),"",ROUND(J461*K461,2))</f>
        <v/>
      </c>
      <c r="M461" s="8" t="n"/>
      <c r="N461" s="8" t="n"/>
    </row>
    <row r="462">
      <c r="A462" s="7" t="n"/>
      <c r="B462" s="8" t="n"/>
      <c r="C462" s="8" t="n"/>
      <c r="D462" s="9" t="n"/>
      <c r="E462" s="9" t="n"/>
      <c r="F462" s="8" t="n"/>
      <c r="G462" s="10" t="n"/>
      <c r="H462" s="11">
        <f>IF(AND(D462&lt;&gt;"",E462&lt;&gt;""),ROUND(MAX(0,(MOD(E462-D462,1)*1440-N(F462))/60),4),IF(G462&lt;&gt;"",N(G462),""))</f>
        <v/>
      </c>
      <c r="I462" s="8" t="n"/>
      <c r="J462" s="11">
        <f>IF(OR(H462="",I462="No"),IF(H462="","",0),IF(N(Clients!$C$3)&gt;0,CEILING(H462*60,Clients!$C$3)/60,H462))</f>
        <v/>
      </c>
      <c r="K462" s="12">
        <f>IF(B462="","",IFERROR(INDEX(Clients!$B$6:$B$20,MATCH(B462,Clients!$A$6:$A$20,0)),0))</f>
        <v/>
      </c>
      <c r="L462" s="12">
        <f>IF(OR(J462="",K462=""),"",ROUND(J462*K462,2))</f>
        <v/>
      </c>
      <c r="M462" s="8" t="n"/>
      <c r="N462" s="8" t="n"/>
    </row>
    <row r="463">
      <c r="A463" s="7" t="n"/>
      <c r="B463" s="8" t="n"/>
      <c r="C463" s="8" t="n"/>
      <c r="D463" s="9" t="n"/>
      <c r="E463" s="9" t="n"/>
      <c r="F463" s="8" t="n"/>
      <c r="G463" s="10" t="n"/>
      <c r="H463" s="11">
        <f>IF(AND(D463&lt;&gt;"",E463&lt;&gt;""),ROUND(MAX(0,(MOD(E463-D463,1)*1440-N(F463))/60),4),IF(G463&lt;&gt;"",N(G463),""))</f>
        <v/>
      </c>
      <c r="I463" s="8" t="n"/>
      <c r="J463" s="11">
        <f>IF(OR(H463="",I463="No"),IF(H463="","",0),IF(N(Clients!$C$3)&gt;0,CEILING(H463*60,Clients!$C$3)/60,H463))</f>
        <v/>
      </c>
      <c r="K463" s="12">
        <f>IF(B463="","",IFERROR(INDEX(Clients!$B$6:$B$20,MATCH(B463,Clients!$A$6:$A$20,0)),0))</f>
        <v/>
      </c>
      <c r="L463" s="12">
        <f>IF(OR(J463="",K463=""),"",ROUND(J463*K463,2))</f>
        <v/>
      </c>
      <c r="M463" s="8" t="n"/>
      <c r="N463" s="8" t="n"/>
    </row>
    <row r="464">
      <c r="A464" s="7" t="n"/>
      <c r="B464" s="8" t="n"/>
      <c r="C464" s="8" t="n"/>
      <c r="D464" s="9" t="n"/>
      <c r="E464" s="9" t="n"/>
      <c r="F464" s="8" t="n"/>
      <c r="G464" s="10" t="n"/>
      <c r="H464" s="11">
        <f>IF(AND(D464&lt;&gt;"",E464&lt;&gt;""),ROUND(MAX(0,(MOD(E464-D464,1)*1440-N(F464))/60),4),IF(G464&lt;&gt;"",N(G464),""))</f>
        <v/>
      </c>
      <c r="I464" s="8" t="n"/>
      <c r="J464" s="11">
        <f>IF(OR(H464="",I464="No"),IF(H464="","",0),IF(N(Clients!$C$3)&gt;0,CEILING(H464*60,Clients!$C$3)/60,H464))</f>
        <v/>
      </c>
      <c r="K464" s="12">
        <f>IF(B464="","",IFERROR(INDEX(Clients!$B$6:$B$20,MATCH(B464,Clients!$A$6:$A$20,0)),0))</f>
        <v/>
      </c>
      <c r="L464" s="12">
        <f>IF(OR(J464="",K464=""),"",ROUND(J464*K464,2))</f>
        <v/>
      </c>
      <c r="M464" s="8" t="n"/>
      <c r="N464" s="8" t="n"/>
    </row>
    <row r="465">
      <c r="A465" s="7" t="n"/>
      <c r="B465" s="8" t="n"/>
      <c r="C465" s="8" t="n"/>
      <c r="D465" s="9" t="n"/>
      <c r="E465" s="9" t="n"/>
      <c r="F465" s="8" t="n"/>
      <c r="G465" s="10" t="n"/>
      <c r="H465" s="11">
        <f>IF(AND(D465&lt;&gt;"",E465&lt;&gt;""),ROUND(MAX(0,(MOD(E465-D465,1)*1440-N(F465))/60),4),IF(G465&lt;&gt;"",N(G465),""))</f>
        <v/>
      </c>
      <c r="I465" s="8" t="n"/>
      <c r="J465" s="11">
        <f>IF(OR(H465="",I465="No"),IF(H465="","",0),IF(N(Clients!$C$3)&gt;0,CEILING(H465*60,Clients!$C$3)/60,H465))</f>
        <v/>
      </c>
      <c r="K465" s="12">
        <f>IF(B465="","",IFERROR(INDEX(Clients!$B$6:$B$20,MATCH(B465,Clients!$A$6:$A$20,0)),0))</f>
        <v/>
      </c>
      <c r="L465" s="12">
        <f>IF(OR(J465="",K465=""),"",ROUND(J465*K465,2))</f>
        <v/>
      </c>
      <c r="M465" s="8" t="n"/>
      <c r="N465" s="8" t="n"/>
    </row>
    <row r="466">
      <c r="A466" s="7" t="n"/>
      <c r="B466" s="8" t="n"/>
      <c r="C466" s="8" t="n"/>
      <c r="D466" s="9" t="n"/>
      <c r="E466" s="9" t="n"/>
      <c r="F466" s="8" t="n"/>
      <c r="G466" s="10" t="n"/>
      <c r="H466" s="11">
        <f>IF(AND(D466&lt;&gt;"",E466&lt;&gt;""),ROUND(MAX(0,(MOD(E466-D466,1)*1440-N(F466))/60),4),IF(G466&lt;&gt;"",N(G466),""))</f>
        <v/>
      </c>
      <c r="I466" s="8" t="n"/>
      <c r="J466" s="11">
        <f>IF(OR(H466="",I466="No"),IF(H466="","",0),IF(N(Clients!$C$3)&gt;0,CEILING(H466*60,Clients!$C$3)/60,H466))</f>
        <v/>
      </c>
      <c r="K466" s="12">
        <f>IF(B466="","",IFERROR(INDEX(Clients!$B$6:$B$20,MATCH(B466,Clients!$A$6:$A$20,0)),0))</f>
        <v/>
      </c>
      <c r="L466" s="12">
        <f>IF(OR(J466="",K466=""),"",ROUND(J466*K466,2))</f>
        <v/>
      </c>
      <c r="M466" s="8" t="n"/>
      <c r="N466" s="8" t="n"/>
    </row>
    <row r="467">
      <c r="A467" s="7" t="n"/>
      <c r="B467" s="8" t="n"/>
      <c r="C467" s="8" t="n"/>
      <c r="D467" s="9" t="n"/>
      <c r="E467" s="9" t="n"/>
      <c r="F467" s="8" t="n"/>
      <c r="G467" s="10" t="n"/>
      <c r="H467" s="11">
        <f>IF(AND(D467&lt;&gt;"",E467&lt;&gt;""),ROUND(MAX(0,(MOD(E467-D467,1)*1440-N(F467))/60),4),IF(G467&lt;&gt;"",N(G467),""))</f>
        <v/>
      </c>
      <c r="I467" s="8" t="n"/>
      <c r="J467" s="11">
        <f>IF(OR(H467="",I467="No"),IF(H467="","",0),IF(N(Clients!$C$3)&gt;0,CEILING(H467*60,Clients!$C$3)/60,H467))</f>
        <v/>
      </c>
      <c r="K467" s="12">
        <f>IF(B467="","",IFERROR(INDEX(Clients!$B$6:$B$20,MATCH(B467,Clients!$A$6:$A$20,0)),0))</f>
        <v/>
      </c>
      <c r="L467" s="12">
        <f>IF(OR(J467="",K467=""),"",ROUND(J467*K467,2))</f>
        <v/>
      </c>
      <c r="M467" s="8" t="n"/>
      <c r="N467" s="8" t="n"/>
    </row>
    <row r="468">
      <c r="A468" s="7" t="n"/>
      <c r="B468" s="8" t="n"/>
      <c r="C468" s="8" t="n"/>
      <c r="D468" s="9" t="n"/>
      <c r="E468" s="9" t="n"/>
      <c r="F468" s="8" t="n"/>
      <c r="G468" s="10" t="n"/>
      <c r="H468" s="11">
        <f>IF(AND(D468&lt;&gt;"",E468&lt;&gt;""),ROUND(MAX(0,(MOD(E468-D468,1)*1440-N(F468))/60),4),IF(G468&lt;&gt;"",N(G468),""))</f>
        <v/>
      </c>
      <c r="I468" s="8" t="n"/>
      <c r="J468" s="11">
        <f>IF(OR(H468="",I468="No"),IF(H468="","",0),IF(N(Clients!$C$3)&gt;0,CEILING(H468*60,Clients!$C$3)/60,H468))</f>
        <v/>
      </c>
      <c r="K468" s="12">
        <f>IF(B468="","",IFERROR(INDEX(Clients!$B$6:$B$20,MATCH(B468,Clients!$A$6:$A$20,0)),0))</f>
        <v/>
      </c>
      <c r="L468" s="12">
        <f>IF(OR(J468="",K468=""),"",ROUND(J468*K468,2))</f>
        <v/>
      </c>
      <c r="M468" s="8" t="n"/>
      <c r="N468" s="8" t="n"/>
    </row>
    <row r="469">
      <c r="A469" s="7" t="n"/>
      <c r="B469" s="8" t="n"/>
      <c r="C469" s="8" t="n"/>
      <c r="D469" s="9" t="n"/>
      <c r="E469" s="9" t="n"/>
      <c r="F469" s="8" t="n"/>
      <c r="G469" s="10" t="n"/>
      <c r="H469" s="11">
        <f>IF(AND(D469&lt;&gt;"",E469&lt;&gt;""),ROUND(MAX(0,(MOD(E469-D469,1)*1440-N(F469))/60),4),IF(G469&lt;&gt;"",N(G469),""))</f>
        <v/>
      </c>
      <c r="I469" s="8" t="n"/>
      <c r="J469" s="11">
        <f>IF(OR(H469="",I469="No"),IF(H469="","",0),IF(N(Clients!$C$3)&gt;0,CEILING(H469*60,Clients!$C$3)/60,H469))</f>
        <v/>
      </c>
      <c r="K469" s="12">
        <f>IF(B469="","",IFERROR(INDEX(Clients!$B$6:$B$20,MATCH(B469,Clients!$A$6:$A$20,0)),0))</f>
        <v/>
      </c>
      <c r="L469" s="12">
        <f>IF(OR(J469="",K469=""),"",ROUND(J469*K469,2))</f>
        <v/>
      </c>
      <c r="M469" s="8" t="n"/>
      <c r="N469" s="8" t="n"/>
    </row>
    <row r="470">
      <c r="A470" s="7" t="n"/>
      <c r="B470" s="8" t="n"/>
      <c r="C470" s="8" t="n"/>
      <c r="D470" s="9" t="n"/>
      <c r="E470" s="9" t="n"/>
      <c r="F470" s="8" t="n"/>
      <c r="G470" s="10" t="n"/>
      <c r="H470" s="11">
        <f>IF(AND(D470&lt;&gt;"",E470&lt;&gt;""),ROUND(MAX(0,(MOD(E470-D470,1)*1440-N(F470))/60),4),IF(G470&lt;&gt;"",N(G470),""))</f>
        <v/>
      </c>
      <c r="I470" s="8" t="n"/>
      <c r="J470" s="11">
        <f>IF(OR(H470="",I470="No"),IF(H470="","",0),IF(N(Clients!$C$3)&gt;0,CEILING(H470*60,Clients!$C$3)/60,H470))</f>
        <v/>
      </c>
      <c r="K470" s="12">
        <f>IF(B470="","",IFERROR(INDEX(Clients!$B$6:$B$20,MATCH(B470,Clients!$A$6:$A$20,0)),0))</f>
        <v/>
      </c>
      <c r="L470" s="12">
        <f>IF(OR(J470="",K470=""),"",ROUND(J470*K470,2))</f>
        <v/>
      </c>
      <c r="M470" s="8" t="n"/>
      <c r="N470" s="8" t="n"/>
    </row>
    <row r="471">
      <c r="A471" s="7" t="n"/>
      <c r="B471" s="8" t="n"/>
      <c r="C471" s="8" t="n"/>
      <c r="D471" s="9" t="n"/>
      <c r="E471" s="9" t="n"/>
      <c r="F471" s="8" t="n"/>
      <c r="G471" s="10" t="n"/>
      <c r="H471" s="11">
        <f>IF(AND(D471&lt;&gt;"",E471&lt;&gt;""),ROUND(MAX(0,(MOD(E471-D471,1)*1440-N(F471))/60),4),IF(G471&lt;&gt;"",N(G471),""))</f>
        <v/>
      </c>
      <c r="I471" s="8" t="n"/>
      <c r="J471" s="11">
        <f>IF(OR(H471="",I471="No"),IF(H471="","",0),IF(N(Clients!$C$3)&gt;0,CEILING(H471*60,Clients!$C$3)/60,H471))</f>
        <v/>
      </c>
      <c r="K471" s="12">
        <f>IF(B471="","",IFERROR(INDEX(Clients!$B$6:$B$20,MATCH(B471,Clients!$A$6:$A$20,0)),0))</f>
        <v/>
      </c>
      <c r="L471" s="12">
        <f>IF(OR(J471="",K471=""),"",ROUND(J471*K471,2))</f>
        <v/>
      </c>
      <c r="M471" s="8" t="n"/>
      <c r="N471" s="8" t="n"/>
    </row>
    <row r="472">
      <c r="A472" s="7" t="n"/>
      <c r="B472" s="8" t="n"/>
      <c r="C472" s="8" t="n"/>
      <c r="D472" s="9" t="n"/>
      <c r="E472" s="9" t="n"/>
      <c r="F472" s="8" t="n"/>
      <c r="G472" s="10" t="n"/>
      <c r="H472" s="11">
        <f>IF(AND(D472&lt;&gt;"",E472&lt;&gt;""),ROUND(MAX(0,(MOD(E472-D472,1)*1440-N(F472))/60),4),IF(G472&lt;&gt;"",N(G472),""))</f>
        <v/>
      </c>
      <c r="I472" s="8" t="n"/>
      <c r="J472" s="11">
        <f>IF(OR(H472="",I472="No"),IF(H472="","",0),IF(N(Clients!$C$3)&gt;0,CEILING(H472*60,Clients!$C$3)/60,H472))</f>
        <v/>
      </c>
      <c r="K472" s="12">
        <f>IF(B472="","",IFERROR(INDEX(Clients!$B$6:$B$20,MATCH(B472,Clients!$A$6:$A$20,0)),0))</f>
        <v/>
      </c>
      <c r="L472" s="12">
        <f>IF(OR(J472="",K472=""),"",ROUND(J472*K472,2))</f>
        <v/>
      </c>
      <c r="M472" s="8" t="n"/>
      <c r="N472" s="8" t="n"/>
    </row>
    <row r="473">
      <c r="A473" s="7" t="n"/>
      <c r="B473" s="8" t="n"/>
      <c r="C473" s="8" t="n"/>
      <c r="D473" s="9" t="n"/>
      <c r="E473" s="9" t="n"/>
      <c r="F473" s="8" t="n"/>
      <c r="G473" s="10" t="n"/>
      <c r="H473" s="11">
        <f>IF(AND(D473&lt;&gt;"",E473&lt;&gt;""),ROUND(MAX(0,(MOD(E473-D473,1)*1440-N(F473))/60),4),IF(G473&lt;&gt;"",N(G473),""))</f>
        <v/>
      </c>
      <c r="I473" s="8" t="n"/>
      <c r="J473" s="11">
        <f>IF(OR(H473="",I473="No"),IF(H473="","",0),IF(N(Clients!$C$3)&gt;0,CEILING(H473*60,Clients!$C$3)/60,H473))</f>
        <v/>
      </c>
      <c r="K473" s="12">
        <f>IF(B473="","",IFERROR(INDEX(Clients!$B$6:$B$20,MATCH(B473,Clients!$A$6:$A$20,0)),0))</f>
        <v/>
      </c>
      <c r="L473" s="12">
        <f>IF(OR(J473="",K473=""),"",ROUND(J473*K473,2))</f>
        <v/>
      </c>
      <c r="M473" s="8" t="n"/>
      <c r="N473" s="8" t="n"/>
    </row>
    <row r="474">
      <c r="A474" s="7" t="n"/>
      <c r="B474" s="8" t="n"/>
      <c r="C474" s="8" t="n"/>
      <c r="D474" s="9" t="n"/>
      <c r="E474" s="9" t="n"/>
      <c r="F474" s="8" t="n"/>
      <c r="G474" s="10" t="n"/>
      <c r="H474" s="11">
        <f>IF(AND(D474&lt;&gt;"",E474&lt;&gt;""),ROUND(MAX(0,(MOD(E474-D474,1)*1440-N(F474))/60),4),IF(G474&lt;&gt;"",N(G474),""))</f>
        <v/>
      </c>
      <c r="I474" s="8" t="n"/>
      <c r="J474" s="11">
        <f>IF(OR(H474="",I474="No"),IF(H474="","",0),IF(N(Clients!$C$3)&gt;0,CEILING(H474*60,Clients!$C$3)/60,H474))</f>
        <v/>
      </c>
      <c r="K474" s="12">
        <f>IF(B474="","",IFERROR(INDEX(Clients!$B$6:$B$20,MATCH(B474,Clients!$A$6:$A$20,0)),0))</f>
        <v/>
      </c>
      <c r="L474" s="12">
        <f>IF(OR(J474="",K474=""),"",ROUND(J474*K474,2))</f>
        <v/>
      </c>
      <c r="M474" s="8" t="n"/>
      <c r="N474" s="8" t="n"/>
    </row>
    <row r="475">
      <c r="A475" s="7" t="n"/>
      <c r="B475" s="8" t="n"/>
      <c r="C475" s="8" t="n"/>
      <c r="D475" s="9" t="n"/>
      <c r="E475" s="9" t="n"/>
      <c r="F475" s="8" t="n"/>
      <c r="G475" s="10" t="n"/>
      <c r="H475" s="11">
        <f>IF(AND(D475&lt;&gt;"",E475&lt;&gt;""),ROUND(MAX(0,(MOD(E475-D475,1)*1440-N(F475))/60),4),IF(G475&lt;&gt;"",N(G475),""))</f>
        <v/>
      </c>
      <c r="I475" s="8" t="n"/>
      <c r="J475" s="11">
        <f>IF(OR(H475="",I475="No"),IF(H475="","",0),IF(N(Clients!$C$3)&gt;0,CEILING(H475*60,Clients!$C$3)/60,H475))</f>
        <v/>
      </c>
      <c r="K475" s="12">
        <f>IF(B475="","",IFERROR(INDEX(Clients!$B$6:$B$20,MATCH(B475,Clients!$A$6:$A$20,0)),0))</f>
        <v/>
      </c>
      <c r="L475" s="12">
        <f>IF(OR(J475="",K475=""),"",ROUND(J475*K475,2))</f>
        <v/>
      </c>
      <c r="M475" s="8" t="n"/>
      <c r="N475" s="8" t="n"/>
    </row>
    <row r="476">
      <c r="A476" s="7" t="n"/>
      <c r="B476" s="8" t="n"/>
      <c r="C476" s="8" t="n"/>
      <c r="D476" s="9" t="n"/>
      <c r="E476" s="9" t="n"/>
      <c r="F476" s="8" t="n"/>
      <c r="G476" s="10" t="n"/>
      <c r="H476" s="11">
        <f>IF(AND(D476&lt;&gt;"",E476&lt;&gt;""),ROUND(MAX(0,(MOD(E476-D476,1)*1440-N(F476))/60),4),IF(G476&lt;&gt;"",N(G476),""))</f>
        <v/>
      </c>
      <c r="I476" s="8" t="n"/>
      <c r="J476" s="11">
        <f>IF(OR(H476="",I476="No"),IF(H476="","",0),IF(N(Clients!$C$3)&gt;0,CEILING(H476*60,Clients!$C$3)/60,H476))</f>
        <v/>
      </c>
      <c r="K476" s="12">
        <f>IF(B476="","",IFERROR(INDEX(Clients!$B$6:$B$20,MATCH(B476,Clients!$A$6:$A$20,0)),0))</f>
        <v/>
      </c>
      <c r="L476" s="12">
        <f>IF(OR(J476="",K476=""),"",ROUND(J476*K476,2))</f>
        <v/>
      </c>
      <c r="M476" s="8" t="n"/>
      <c r="N476" s="8" t="n"/>
    </row>
    <row r="477">
      <c r="A477" s="7" t="n"/>
      <c r="B477" s="8" t="n"/>
      <c r="C477" s="8" t="n"/>
      <c r="D477" s="9" t="n"/>
      <c r="E477" s="9" t="n"/>
      <c r="F477" s="8" t="n"/>
      <c r="G477" s="10" t="n"/>
      <c r="H477" s="11">
        <f>IF(AND(D477&lt;&gt;"",E477&lt;&gt;""),ROUND(MAX(0,(MOD(E477-D477,1)*1440-N(F477))/60),4),IF(G477&lt;&gt;"",N(G477),""))</f>
        <v/>
      </c>
      <c r="I477" s="8" t="n"/>
      <c r="J477" s="11">
        <f>IF(OR(H477="",I477="No"),IF(H477="","",0),IF(N(Clients!$C$3)&gt;0,CEILING(H477*60,Clients!$C$3)/60,H477))</f>
        <v/>
      </c>
      <c r="K477" s="12">
        <f>IF(B477="","",IFERROR(INDEX(Clients!$B$6:$B$20,MATCH(B477,Clients!$A$6:$A$20,0)),0))</f>
        <v/>
      </c>
      <c r="L477" s="12">
        <f>IF(OR(J477="",K477=""),"",ROUND(J477*K477,2))</f>
        <v/>
      </c>
      <c r="M477" s="8" t="n"/>
      <c r="N477" s="8" t="n"/>
    </row>
    <row r="478">
      <c r="A478" s="7" t="n"/>
      <c r="B478" s="8" t="n"/>
      <c r="C478" s="8" t="n"/>
      <c r="D478" s="9" t="n"/>
      <c r="E478" s="9" t="n"/>
      <c r="F478" s="8" t="n"/>
      <c r="G478" s="10" t="n"/>
      <c r="H478" s="11">
        <f>IF(AND(D478&lt;&gt;"",E478&lt;&gt;""),ROUND(MAX(0,(MOD(E478-D478,1)*1440-N(F478))/60),4),IF(G478&lt;&gt;"",N(G478),""))</f>
        <v/>
      </c>
      <c r="I478" s="8" t="n"/>
      <c r="J478" s="11">
        <f>IF(OR(H478="",I478="No"),IF(H478="","",0),IF(N(Clients!$C$3)&gt;0,CEILING(H478*60,Clients!$C$3)/60,H478))</f>
        <v/>
      </c>
      <c r="K478" s="12">
        <f>IF(B478="","",IFERROR(INDEX(Clients!$B$6:$B$20,MATCH(B478,Clients!$A$6:$A$20,0)),0))</f>
        <v/>
      </c>
      <c r="L478" s="12">
        <f>IF(OR(J478="",K478=""),"",ROUND(J478*K478,2))</f>
        <v/>
      </c>
      <c r="M478" s="8" t="n"/>
      <c r="N478" s="8" t="n"/>
    </row>
    <row r="479">
      <c r="A479" s="7" t="n"/>
      <c r="B479" s="8" t="n"/>
      <c r="C479" s="8" t="n"/>
      <c r="D479" s="9" t="n"/>
      <c r="E479" s="9" t="n"/>
      <c r="F479" s="8" t="n"/>
      <c r="G479" s="10" t="n"/>
      <c r="H479" s="11">
        <f>IF(AND(D479&lt;&gt;"",E479&lt;&gt;""),ROUND(MAX(0,(MOD(E479-D479,1)*1440-N(F479))/60),4),IF(G479&lt;&gt;"",N(G479),""))</f>
        <v/>
      </c>
      <c r="I479" s="8" t="n"/>
      <c r="J479" s="11">
        <f>IF(OR(H479="",I479="No"),IF(H479="","",0),IF(N(Clients!$C$3)&gt;0,CEILING(H479*60,Clients!$C$3)/60,H479))</f>
        <v/>
      </c>
      <c r="K479" s="12">
        <f>IF(B479="","",IFERROR(INDEX(Clients!$B$6:$B$20,MATCH(B479,Clients!$A$6:$A$20,0)),0))</f>
        <v/>
      </c>
      <c r="L479" s="12">
        <f>IF(OR(J479="",K479=""),"",ROUND(J479*K479,2))</f>
        <v/>
      </c>
      <c r="M479" s="8" t="n"/>
      <c r="N479" s="8" t="n"/>
    </row>
    <row r="480">
      <c r="A480" s="7" t="n"/>
      <c r="B480" s="8" t="n"/>
      <c r="C480" s="8" t="n"/>
      <c r="D480" s="9" t="n"/>
      <c r="E480" s="9" t="n"/>
      <c r="F480" s="8" t="n"/>
      <c r="G480" s="10" t="n"/>
      <c r="H480" s="11">
        <f>IF(AND(D480&lt;&gt;"",E480&lt;&gt;""),ROUND(MAX(0,(MOD(E480-D480,1)*1440-N(F480))/60),4),IF(G480&lt;&gt;"",N(G480),""))</f>
        <v/>
      </c>
      <c r="I480" s="8" t="n"/>
      <c r="J480" s="11">
        <f>IF(OR(H480="",I480="No"),IF(H480="","",0),IF(N(Clients!$C$3)&gt;0,CEILING(H480*60,Clients!$C$3)/60,H480))</f>
        <v/>
      </c>
      <c r="K480" s="12">
        <f>IF(B480="","",IFERROR(INDEX(Clients!$B$6:$B$20,MATCH(B480,Clients!$A$6:$A$20,0)),0))</f>
        <v/>
      </c>
      <c r="L480" s="12">
        <f>IF(OR(J480="",K480=""),"",ROUND(J480*K480,2))</f>
        <v/>
      </c>
      <c r="M480" s="8" t="n"/>
      <c r="N480" s="8" t="n"/>
    </row>
    <row r="481">
      <c r="A481" s="7" t="n"/>
      <c r="B481" s="8" t="n"/>
      <c r="C481" s="8" t="n"/>
      <c r="D481" s="9" t="n"/>
      <c r="E481" s="9" t="n"/>
      <c r="F481" s="8" t="n"/>
      <c r="G481" s="10" t="n"/>
      <c r="H481" s="11">
        <f>IF(AND(D481&lt;&gt;"",E481&lt;&gt;""),ROUND(MAX(0,(MOD(E481-D481,1)*1440-N(F481))/60),4),IF(G481&lt;&gt;"",N(G481),""))</f>
        <v/>
      </c>
      <c r="I481" s="8" t="n"/>
      <c r="J481" s="11">
        <f>IF(OR(H481="",I481="No"),IF(H481="","",0),IF(N(Clients!$C$3)&gt;0,CEILING(H481*60,Clients!$C$3)/60,H481))</f>
        <v/>
      </c>
      <c r="K481" s="12">
        <f>IF(B481="","",IFERROR(INDEX(Clients!$B$6:$B$20,MATCH(B481,Clients!$A$6:$A$20,0)),0))</f>
        <v/>
      </c>
      <c r="L481" s="12">
        <f>IF(OR(J481="",K481=""),"",ROUND(J481*K481,2))</f>
        <v/>
      </c>
      <c r="M481" s="8" t="n"/>
      <c r="N481" s="8" t="n"/>
    </row>
    <row r="482">
      <c r="A482" s="7" t="n"/>
      <c r="B482" s="8" t="n"/>
      <c r="C482" s="8" t="n"/>
      <c r="D482" s="9" t="n"/>
      <c r="E482" s="9" t="n"/>
      <c r="F482" s="8" t="n"/>
      <c r="G482" s="10" t="n"/>
      <c r="H482" s="11">
        <f>IF(AND(D482&lt;&gt;"",E482&lt;&gt;""),ROUND(MAX(0,(MOD(E482-D482,1)*1440-N(F482))/60),4),IF(G482&lt;&gt;"",N(G482),""))</f>
        <v/>
      </c>
      <c r="I482" s="8" t="n"/>
      <c r="J482" s="11">
        <f>IF(OR(H482="",I482="No"),IF(H482="","",0),IF(N(Clients!$C$3)&gt;0,CEILING(H482*60,Clients!$C$3)/60,H482))</f>
        <v/>
      </c>
      <c r="K482" s="12">
        <f>IF(B482="","",IFERROR(INDEX(Clients!$B$6:$B$20,MATCH(B482,Clients!$A$6:$A$20,0)),0))</f>
        <v/>
      </c>
      <c r="L482" s="12">
        <f>IF(OR(J482="",K482=""),"",ROUND(J482*K482,2))</f>
        <v/>
      </c>
      <c r="M482" s="8" t="n"/>
      <c r="N482" s="8" t="n"/>
    </row>
    <row r="483">
      <c r="A483" s="7" t="n"/>
      <c r="B483" s="8" t="n"/>
      <c r="C483" s="8" t="n"/>
      <c r="D483" s="9" t="n"/>
      <c r="E483" s="9" t="n"/>
      <c r="F483" s="8" t="n"/>
      <c r="G483" s="10" t="n"/>
      <c r="H483" s="11">
        <f>IF(AND(D483&lt;&gt;"",E483&lt;&gt;""),ROUND(MAX(0,(MOD(E483-D483,1)*1440-N(F483))/60),4),IF(G483&lt;&gt;"",N(G483),""))</f>
        <v/>
      </c>
      <c r="I483" s="8" t="n"/>
      <c r="J483" s="11">
        <f>IF(OR(H483="",I483="No"),IF(H483="","",0),IF(N(Clients!$C$3)&gt;0,CEILING(H483*60,Clients!$C$3)/60,H483))</f>
        <v/>
      </c>
      <c r="K483" s="12">
        <f>IF(B483="","",IFERROR(INDEX(Clients!$B$6:$B$20,MATCH(B483,Clients!$A$6:$A$20,0)),0))</f>
        <v/>
      </c>
      <c r="L483" s="12">
        <f>IF(OR(J483="",K483=""),"",ROUND(J483*K483,2))</f>
        <v/>
      </c>
      <c r="M483" s="8" t="n"/>
      <c r="N483" s="8" t="n"/>
    </row>
    <row r="484">
      <c r="A484" s="7" t="n"/>
      <c r="B484" s="8" t="n"/>
      <c r="C484" s="8" t="n"/>
      <c r="D484" s="9" t="n"/>
      <c r="E484" s="9" t="n"/>
      <c r="F484" s="8" t="n"/>
      <c r="G484" s="10" t="n"/>
      <c r="H484" s="11">
        <f>IF(AND(D484&lt;&gt;"",E484&lt;&gt;""),ROUND(MAX(0,(MOD(E484-D484,1)*1440-N(F484))/60),4),IF(G484&lt;&gt;"",N(G484),""))</f>
        <v/>
      </c>
      <c r="I484" s="8" t="n"/>
      <c r="J484" s="11">
        <f>IF(OR(H484="",I484="No"),IF(H484="","",0),IF(N(Clients!$C$3)&gt;0,CEILING(H484*60,Clients!$C$3)/60,H484))</f>
        <v/>
      </c>
      <c r="K484" s="12">
        <f>IF(B484="","",IFERROR(INDEX(Clients!$B$6:$B$20,MATCH(B484,Clients!$A$6:$A$20,0)),0))</f>
        <v/>
      </c>
      <c r="L484" s="12">
        <f>IF(OR(J484="",K484=""),"",ROUND(J484*K484,2))</f>
        <v/>
      </c>
      <c r="M484" s="8" t="n"/>
      <c r="N484" s="8" t="n"/>
    </row>
    <row r="485">
      <c r="A485" s="7" t="n"/>
      <c r="B485" s="8" t="n"/>
      <c r="C485" s="8" t="n"/>
      <c r="D485" s="9" t="n"/>
      <c r="E485" s="9" t="n"/>
      <c r="F485" s="8" t="n"/>
      <c r="G485" s="10" t="n"/>
      <c r="H485" s="11">
        <f>IF(AND(D485&lt;&gt;"",E485&lt;&gt;""),ROUND(MAX(0,(MOD(E485-D485,1)*1440-N(F485))/60),4),IF(G485&lt;&gt;"",N(G485),""))</f>
        <v/>
      </c>
      <c r="I485" s="8" t="n"/>
      <c r="J485" s="11">
        <f>IF(OR(H485="",I485="No"),IF(H485="","",0),IF(N(Clients!$C$3)&gt;0,CEILING(H485*60,Clients!$C$3)/60,H485))</f>
        <v/>
      </c>
      <c r="K485" s="12">
        <f>IF(B485="","",IFERROR(INDEX(Clients!$B$6:$B$20,MATCH(B485,Clients!$A$6:$A$20,0)),0))</f>
        <v/>
      </c>
      <c r="L485" s="12">
        <f>IF(OR(J485="",K485=""),"",ROUND(J485*K485,2))</f>
        <v/>
      </c>
      <c r="M485" s="8" t="n"/>
      <c r="N485" s="8" t="n"/>
    </row>
    <row r="486">
      <c r="A486" s="7" t="n"/>
      <c r="B486" s="8" t="n"/>
      <c r="C486" s="8" t="n"/>
      <c r="D486" s="9" t="n"/>
      <c r="E486" s="9" t="n"/>
      <c r="F486" s="8" t="n"/>
      <c r="G486" s="10" t="n"/>
      <c r="H486" s="11">
        <f>IF(AND(D486&lt;&gt;"",E486&lt;&gt;""),ROUND(MAX(0,(MOD(E486-D486,1)*1440-N(F486))/60),4),IF(G486&lt;&gt;"",N(G486),""))</f>
        <v/>
      </c>
      <c r="I486" s="8" t="n"/>
      <c r="J486" s="11">
        <f>IF(OR(H486="",I486="No"),IF(H486="","",0),IF(N(Clients!$C$3)&gt;0,CEILING(H486*60,Clients!$C$3)/60,H486))</f>
        <v/>
      </c>
      <c r="K486" s="12">
        <f>IF(B486="","",IFERROR(INDEX(Clients!$B$6:$B$20,MATCH(B486,Clients!$A$6:$A$20,0)),0))</f>
        <v/>
      </c>
      <c r="L486" s="12">
        <f>IF(OR(J486="",K486=""),"",ROUND(J486*K486,2))</f>
        <v/>
      </c>
      <c r="M486" s="8" t="n"/>
      <c r="N486" s="8" t="n"/>
    </row>
    <row r="487">
      <c r="A487" s="7" t="n"/>
      <c r="B487" s="8" t="n"/>
      <c r="C487" s="8" t="n"/>
      <c r="D487" s="9" t="n"/>
      <c r="E487" s="9" t="n"/>
      <c r="F487" s="8" t="n"/>
      <c r="G487" s="10" t="n"/>
      <c r="H487" s="11">
        <f>IF(AND(D487&lt;&gt;"",E487&lt;&gt;""),ROUND(MAX(0,(MOD(E487-D487,1)*1440-N(F487))/60),4),IF(G487&lt;&gt;"",N(G487),""))</f>
        <v/>
      </c>
      <c r="I487" s="8" t="n"/>
      <c r="J487" s="11">
        <f>IF(OR(H487="",I487="No"),IF(H487="","",0),IF(N(Clients!$C$3)&gt;0,CEILING(H487*60,Clients!$C$3)/60,H487))</f>
        <v/>
      </c>
      <c r="K487" s="12">
        <f>IF(B487="","",IFERROR(INDEX(Clients!$B$6:$B$20,MATCH(B487,Clients!$A$6:$A$20,0)),0))</f>
        <v/>
      </c>
      <c r="L487" s="12">
        <f>IF(OR(J487="",K487=""),"",ROUND(J487*K487,2))</f>
        <v/>
      </c>
      <c r="M487" s="8" t="n"/>
      <c r="N487" s="8" t="n"/>
    </row>
    <row r="488">
      <c r="A488" s="7" t="n"/>
      <c r="B488" s="8" t="n"/>
      <c r="C488" s="8" t="n"/>
      <c r="D488" s="9" t="n"/>
      <c r="E488" s="9" t="n"/>
      <c r="F488" s="8" t="n"/>
      <c r="G488" s="10" t="n"/>
      <c r="H488" s="11">
        <f>IF(AND(D488&lt;&gt;"",E488&lt;&gt;""),ROUND(MAX(0,(MOD(E488-D488,1)*1440-N(F488))/60),4),IF(G488&lt;&gt;"",N(G488),""))</f>
        <v/>
      </c>
      <c r="I488" s="8" t="n"/>
      <c r="J488" s="11">
        <f>IF(OR(H488="",I488="No"),IF(H488="","",0),IF(N(Clients!$C$3)&gt;0,CEILING(H488*60,Clients!$C$3)/60,H488))</f>
        <v/>
      </c>
      <c r="K488" s="12">
        <f>IF(B488="","",IFERROR(INDEX(Clients!$B$6:$B$20,MATCH(B488,Clients!$A$6:$A$20,0)),0))</f>
        <v/>
      </c>
      <c r="L488" s="12">
        <f>IF(OR(J488="",K488=""),"",ROUND(J488*K488,2))</f>
        <v/>
      </c>
      <c r="M488" s="8" t="n"/>
      <c r="N488" s="8" t="n"/>
    </row>
    <row r="489">
      <c r="A489" s="7" t="n"/>
      <c r="B489" s="8" t="n"/>
      <c r="C489" s="8" t="n"/>
      <c r="D489" s="9" t="n"/>
      <c r="E489" s="9" t="n"/>
      <c r="F489" s="8" t="n"/>
      <c r="G489" s="10" t="n"/>
      <c r="H489" s="11">
        <f>IF(AND(D489&lt;&gt;"",E489&lt;&gt;""),ROUND(MAX(0,(MOD(E489-D489,1)*1440-N(F489))/60),4),IF(G489&lt;&gt;"",N(G489),""))</f>
        <v/>
      </c>
      <c r="I489" s="8" t="n"/>
      <c r="J489" s="11">
        <f>IF(OR(H489="",I489="No"),IF(H489="","",0),IF(N(Clients!$C$3)&gt;0,CEILING(H489*60,Clients!$C$3)/60,H489))</f>
        <v/>
      </c>
      <c r="K489" s="12">
        <f>IF(B489="","",IFERROR(INDEX(Clients!$B$6:$B$20,MATCH(B489,Clients!$A$6:$A$20,0)),0))</f>
        <v/>
      </c>
      <c r="L489" s="12">
        <f>IF(OR(J489="",K489=""),"",ROUND(J489*K489,2))</f>
        <v/>
      </c>
      <c r="M489" s="8" t="n"/>
      <c r="N489" s="8" t="n"/>
    </row>
    <row r="490">
      <c r="A490" s="7" t="n"/>
      <c r="B490" s="8" t="n"/>
      <c r="C490" s="8" t="n"/>
      <c r="D490" s="9" t="n"/>
      <c r="E490" s="9" t="n"/>
      <c r="F490" s="8" t="n"/>
      <c r="G490" s="10" t="n"/>
      <c r="H490" s="11">
        <f>IF(AND(D490&lt;&gt;"",E490&lt;&gt;""),ROUND(MAX(0,(MOD(E490-D490,1)*1440-N(F490))/60),4),IF(G490&lt;&gt;"",N(G490),""))</f>
        <v/>
      </c>
      <c r="I490" s="8" t="n"/>
      <c r="J490" s="11">
        <f>IF(OR(H490="",I490="No"),IF(H490="","",0),IF(N(Clients!$C$3)&gt;0,CEILING(H490*60,Clients!$C$3)/60,H490))</f>
        <v/>
      </c>
      <c r="K490" s="12">
        <f>IF(B490="","",IFERROR(INDEX(Clients!$B$6:$B$20,MATCH(B490,Clients!$A$6:$A$20,0)),0))</f>
        <v/>
      </c>
      <c r="L490" s="12">
        <f>IF(OR(J490="",K490=""),"",ROUND(J490*K490,2))</f>
        <v/>
      </c>
      <c r="M490" s="8" t="n"/>
      <c r="N490" s="8" t="n"/>
    </row>
    <row r="491">
      <c r="A491" s="7" t="n"/>
      <c r="B491" s="8" t="n"/>
      <c r="C491" s="8" t="n"/>
      <c r="D491" s="9" t="n"/>
      <c r="E491" s="9" t="n"/>
      <c r="F491" s="8" t="n"/>
      <c r="G491" s="10" t="n"/>
      <c r="H491" s="11">
        <f>IF(AND(D491&lt;&gt;"",E491&lt;&gt;""),ROUND(MAX(0,(MOD(E491-D491,1)*1440-N(F491))/60),4),IF(G491&lt;&gt;"",N(G491),""))</f>
        <v/>
      </c>
      <c r="I491" s="8" t="n"/>
      <c r="J491" s="11">
        <f>IF(OR(H491="",I491="No"),IF(H491="","",0),IF(N(Clients!$C$3)&gt;0,CEILING(H491*60,Clients!$C$3)/60,H491))</f>
        <v/>
      </c>
      <c r="K491" s="12">
        <f>IF(B491="","",IFERROR(INDEX(Clients!$B$6:$B$20,MATCH(B491,Clients!$A$6:$A$20,0)),0))</f>
        <v/>
      </c>
      <c r="L491" s="12">
        <f>IF(OR(J491="",K491=""),"",ROUND(J491*K491,2))</f>
        <v/>
      </c>
      <c r="M491" s="8" t="n"/>
      <c r="N491" s="8" t="n"/>
    </row>
    <row r="492">
      <c r="A492" s="7" t="n"/>
      <c r="B492" s="8" t="n"/>
      <c r="C492" s="8" t="n"/>
      <c r="D492" s="9" t="n"/>
      <c r="E492" s="9" t="n"/>
      <c r="F492" s="8" t="n"/>
      <c r="G492" s="10" t="n"/>
      <c r="H492" s="11">
        <f>IF(AND(D492&lt;&gt;"",E492&lt;&gt;""),ROUND(MAX(0,(MOD(E492-D492,1)*1440-N(F492))/60),4),IF(G492&lt;&gt;"",N(G492),""))</f>
        <v/>
      </c>
      <c r="I492" s="8" t="n"/>
      <c r="J492" s="11">
        <f>IF(OR(H492="",I492="No"),IF(H492="","",0),IF(N(Clients!$C$3)&gt;0,CEILING(H492*60,Clients!$C$3)/60,H492))</f>
        <v/>
      </c>
      <c r="K492" s="12">
        <f>IF(B492="","",IFERROR(INDEX(Clients!$B$6:$B$20,MATCH(B492,Clients!$A$6:$A$20,0)),0))</f>
        <v/>
      </c>
      <c r="L492" s="12">
        <f>IF(OR(J492="",K492=""),"",ROUND(J492*K492,2))</f>
        <v/>
      </c>
      <c r="M492" s="8" t="n"/>
      <c r="N492" s="8" t="n"/>
    </row>
    <row r="493">
      <c r="A493" s="7" t="n"/>
      <c r="B493" s="8" t="n"/>
      <c r="C493" s="8" t="n"/>
      <c r="D493" s="9" t="n"/>
      <c r="E493" s="9" t="n"/>
      <c r="F493" s="8" t="n"/>
      <c r="G493" s="10" t="n"/>
      <c r="H493" s="11">
        <f>IF(AND(D493&lt;&gt;"",E493&lt;&gt;""),ROUND(MAX(0,(MOD(E493-D493,1)*1440-N(F493))/60),4),IF(G493&lt;&gt;"",N(G493),""))</f>
        <v/>
      </c>
      <c r="I493" s="8" t="n"/>
      <c r="J493" s="11">
        <f>IF(OR(H493="",I493="No"),IF(H493="","",0),IF(N(Clients!$C$3)&gt;0,CEILING(H493*60,Clients!$C$3)/60,H493))</f>
        <v/>
      </c>
      <c r="K493" s="12">
        <f>IF(B493="","",IFERROR(INDEX(Clients!$B$6:$B$20,MATCH(B493,Clients!$A$6:$A$20,0)),0))</f>
        <v/>
      </c>
      <c r="L493" s="12">
        <f>IF(OR(J493="",K493=""),"",ROUND(J493*K493,2))</f>
        <v/>
      </c>
      <c r="M493" s="8" t="n"/>
      <c r="N493" s="8" t="n"/>
    </row>
    <row r="494">
      <c r="A494" s="7" t="n"/>
      <c r="B494" s="8" t="n"/>
      <c r="C494" s="8" t="n"/>
      <c r="D494" s="9" t="n"/>
      <c r="E494" s="9" t="n"/>
      <c r="F494" s="8" t="n"/>
      <c r="G494" s="10" t="n"/>
      <c r="H494" s="11">
        <f>IF(AND(D494&lt;&gt;"",E494&lt;&gt;""),ROUND(MAX(0,(MOD(E494-D494,1)*1440-N(F494))/60),4),IF(G494&lt;&gt;"",N(G494),""))</f>
        <v/>
      </c>
      <c r="I494" s="8" t="n"/>
      <c r="J494" s="11">
        <f>IF(OR(H494="",I494="No"),IF(H494="","",0),IF(N(Clients!$C$3)&gt;0,CEILING(H494*60,Clients!$C$3)/60,H494))</f>
        <v/>
      </c>
      <c r="K494" s="12">
        <f>IF(B494="","",IFERROR(INDEX(Clients!$B$6:$B$20,MATCH(B494,Clients!$A$6:$A$20,0)),0))</f>
        <v/>
      </c>
      <c r="L494" s="12">
        <f>IF(OR(J494="",K494=""),"",ROUND(J494*K494,2))</f>
        <v/>
      </c>
      <c r="M494" s="8" t="n"/>
      <c r="N494" s="8" t="n"/>
    </row>
    <row r="495">
      <c r="A495" s="7" t="n"/>
      <c r="B495" s="8" t="n"/>
      <c r="C495" s="8" t="n"/>
      <c r="D495" s="9" t="n"/>
      <c r="E495" s="9" t="n"/>
      <c r="F495" s="8" t="n"/>
      <c r="G495" s="10" t="n"/>
      <c r="H495" s="11">
        <f>IF(AND(D495&lt;&gt;"",E495&lt;&gt;""),ROUND(MAX(0,(MOD(E495-D495,1)*1440-N(F495))/60),4),IF(G495&lt;&gt;"",N(G495),""))</f>
        <v/>
      </c>
      <c r="I495" s="8" t="n"/>
      <c r="J495" s="11">
        <f>IF(OR(H495="",I495="No"),IF(H495="","",0),IF(N(Clients!$C$3)&gt;0,CEILING(H495*60,Clients!$C$3)/60,H495))</f>
        <v/>
      </c>
      <c r="K495" s="12">
        <f>IF(B495="","",IFERROR(INDEX(Clients!$B$6:$B$20,MATCH(B495,Clients!$A$6:$A$20,0)),0))</f>
        <v/>
      </c>
      <c r="L495" s="12">
        <f>IF(OR(J495="",K495=""),"",ROUND(J495*K495,2))</f>
        <v/>
      </c>
      <c r="M495" s="8" t="n"/>
      <c r="N495" s="8" t="n"/>
    </row>
    <row r="496">
      <c r="A496" s="7" t="n"/>
      <c r="B496" s="8" t="n"/>
      <c r="C496" s="8" t="n"/>
      <c r="D496" s="9" t="n"/>
      <c r="E496" s="9" t="n"/>
      <c r="F496" s="8" t="n"/>
      <c r="G496" s="10" t="n"/>
      <c r="H496" s="11">
        <f>IF(AND(D496&lt;&gt;"",E496&lt;&gt;""),ROUND(MAX(0,(MOD(E496-D496,1)*1440-N(F496))/60),4),IF(G496&lt;&gt;"",N(G496),""))</f>
        <v/>
      </c>
      <c r="I496" s="8" t="n"/>
      <c r="J496" s="11">
        <f>IF(OR(H496="",I496="No"),IF(H496="","",0),IF(N(Clients!$C$3)&gt;0,CEILING(H496*60,Clients!$C$3)/60,H496))</f>
        <v/>
      </c>
      <c r="K496" s="12">
        <f>IF(B496="","",IFERROR(INDEX(Clients!$B$6:$B$20,MATCH(B496,Clients!$A$6:$A$20,0)),0))</f>
        <v/>
      </c>
      <c r="L496" s="12">
        <f>IF(OR(J496="",K496=""),"",ROUND(J496*K496,2))</f>
        <v/>
      </c>
      <c r="M496" s="8" t="n"/>
      <c r="N496" s="8" t="n"/>
    </row>
    <row r="497">
      <c r="A497" s="7" t="n"/>
      <c r="B497" s="8" t="n"/>
      <c r="C497" s="8" t="n"/>
      <c r="D497" s="9" t="n"/>
      <c r="E497" s="9" t="n"/>
      <c r="F497" s="8" t="n"/>
      <c r="G497" s="10" t="n"/>
      <c r="H497" s="11">
        <f>IF(AND(D497&lt;&gt;"",E497&lt;&gt;""),ROUND(MAX(0,(MOD(E497-D497,1)*1440-N(F497))/60),4),IF(G497&lt;&gt;"",N(G497),""))</f>
        <v/>
      </c>
      <c r="I497" s="8" t="n"/>
      <c r="J497" s="11">
        <f>IF(OR(H497="",I497="No"),IF(H497="","",0),IF(N(Clients!$C$3)&gt;0,CEILING(H497*60,Clients!$C$3)/60,H497))</f>
        <v/>
      </c>
      <c r="K497" s="12">
        <f>IF(B497="","",IFERROR(INDEX(Clients!$B$6:$B$20,MATCH(B497,Clients!$A$6:$A$20,0)),0))</f>
        <v/>
      </c>
      <c r="L497" s="12">
        <f>IF(OR(J497="",K497=""),"",ROUND(J497*K497,2))</f>
        <v/>
      </c>
      <c r="M497" s="8" t="n"/>
      <c r="N497" s="8" t="n"/>
    </row>
    <row r="498">
      <c r="A498" s="7" t="n"/>
      <c r="B498" s="8" t="n"/>
      <c r="C498" s="8" t="n"/>
      <c r="D498" s="9" t="n"/>
      <c r="E498" s="9" t="n"/>
      <c r="F498" s="8" t="n"/>
      <c r="G498" s="10" t="n"/>
      <c r="H498" s="11">
        <f>IF(AND(D498&lt;&gt;"",E498&lt;&gt;""),ROUND(MAX(0,(MOD(E498-D498,1)*1440-N(F498))/60),4),IF(G498&lt;&gt;"",N(G498),""))</f>
        <v/>
      </c>
      <c r="I498" s="8" t="n"/>
      <c r="J498" s="11">
        <f>IF(OR(H498="",I498="No"),IF(H498="","",0),IF(N(Clients!$C$3)&gt;0,CEILING(H498*60,Clients!$C$3)/60,H498))</f>
        <v/>
      </c>
      <c r="K498" s="12">
        <f>IF(B498="","",IFERROR(INDEX(Clients!$B$6:$B$20,MATCH(B498,Clients!$A$6:$A$20,0)),0))</f>
        <v/>
      </c>
      <c r="L498" s="12">
        <f>IF(OR(J498="",K498=""),"",ROUND(J498*K498,2))</f>
        <v/>
      </c>
      <c r="M498" s="8" t="n"/>
      <c r="N498" s="8" t="n"/>
    </row>
    <row r="499">
      <c r="A499" s="7" t="n"/>
      <c r="B499" s="8" t="n"/>
      <c r="C499" s="8" t="n"/>
      <c r="D499" s="9" t="n"/>
      <c r="E499" s="9" t="n"/>
      <c r="F499" s="8" t="n"/>
      <c r="G499" s="10" t="n"/>
      <c r="H499" s="11">
        <f>IF(AND(D499&lt;&gt;"",E499&lt;&gt;""),ROUND(MAX(0,(MOD(E499-D499,1)*1440-N(F499))/60),4),IF(G499&lt;&gt;"",N(G499),""))</f>
        <v/>
      </c>
      <c r="I499" s="8" t="n"/>
      <c r="J499" s="11">
        <f>IF(OR(H499="",I499="No"),IF(H499="","",0),IF(N(Clients!$C$3)&gt;0,CEILING(H499*60,Clients!$C$3)/60,H499))</f>
        <v/>
      </c>
      <c r="K499" s="12">
        <f>IF(B499="","",IFERROR(INDEX(Clients!$B$6:$B$20,MATCH(B499,Clients!$A$6:$A$20,0)),0))</f>
        <v/>
      </c>
      <c r="L499" s="12">
        <f>IF(OR(J499="",K499=""),"",ROUND(J499*K499,2))</f>
        <v/>
      </c>
      <c r="M499" s="8" t="n"/>
      <c r="N499" s="8" t="n"/>
    </row>
    <row r="500">
      <c r="A500" s="7" t="n"/>
      <c r="B500" s="8" t="n"/>
      <c r="C500" s="8" t="n"/>
      <c r="D500" s="9" t="n"/>
      <c r="E500" s="9" t="n"/>
      <c r="F500" s="8" t="n"/>
      <c r="G500" s="10" t="n"/>
      <c r="H500" s="11">
        <f>IF(AND(D500&lt;&gt;"",E500&lt;&gt;""),ROUND(MAX(0,(MOD(E500-D500,1)*1440-N(F500))/60),4),IF(G500&lt;&gt;"",N(G500),""))</f>
        <v/>
      </c>
      <c r="I500" s="8" t="n"/>
      <c r="J500" s="11">
        <f>IF(OR(H500="",I500="No"),IF(H500="","",0),IF(N(Clients!$C$3)&gt;0,CEILING(H500*60,Clients!$C$3)/60,H500))</f>
        <v/>
      </c>
      <c r="K500" s="12">
        <f>IF(B500="","",IFERROR(INDEX(Clients!$B$6:$B$20,MATCH(B500,Clients!$A$6:$A$20,0)),0))</f>
        <v/>
      </c>
      <c r="L500" s="12">
        <f>IF(OR(J500="",K500=""),"",ROUND(J500*K500,2))</f>
        <v/>
      </c>
      <c r="M500" s="8" t="n"/>
      <c r="N500" s="8" t="n"/>
    </row>
    <row r="501">
      <c r="A501" s="7" t="n"/>
      <c r="B501" s="8" t="n"/>
      <c r="C501" s="8" t="n"/>
      <c r="D501" s="9" t="n"/>
      <c r="E501" s="9" t="n"/>
      <c r="F501" s="8" t="n"/>
      <c r="G501" s="10" t="n"/>
      <c r="H501" s="11">
        <f>IF(AND(D501&lt;&gt;"",E501&lt;&gt;""),ROUND(MAX(0,(MOD(E501-D501,1)*1440-N(F501))/60),4),IF(G501&lt;&gt;"",N(G501),""))</f>
        <v/>
      </c>
      <c r="I501" s="8" t="n"/>
      <c r="J501" s="11">
        <f>IF(OR(H501="",I501="No"),IF(H501="","",0),IF(N(Clients!$C$3)&gt;0,CEILING(H501*60,Clients!$C$3)/60,H501))</f>
        <v/>
      </c>
      <c r="K501" s="12">
        <f>IF(B501="","",IFERROR(INDEX(Clients!$B$6:$B$20,MATCH(B501,Clients!$A$6:$A$20,0)),0))</f>
        <v/>
      </c>
      <c r="L501" s="12">
        <f>IF(OR(J501="",K501=""),"",ROUND(J501*K501,2))</f>
        <v/>
      </c>
      <c r="M501" s="8" t="n"/>
      <c r="N501" s="8" t="n"/>
    </row>
    <row r="502">
      <c r="A502" s="7" t="n"/>
      <c r="B502" s="8" t="n"/>
      <c r="C502" s="8" t="n"/>
      <c r="D502" s="9" t="n"/>
      <c r="E502" s="9" t="n"/>
      <c r="F502" s="8" t="n"/>
      <c r="G502" s="10" t="n"/>
      <c r="H502" s="11">
        <f>IF(AND(D502&lt;&gt;"",E502&lt;&gt;""),ROUND(MAX(0,(MOD(E502-D502,1)*1440-N(F502))/60),4),IF(G502&lt;&gt;"",N(G502),""))</f>
        <v/>
      </c>
      <c r="I502" s="8" t="n"/>
      <c r="J502" s="11">
        <f>IF(OR(H502="",I502="No"),IF(H502="","",0),IF(N(Clients!$C$3)&gt;0,CEILING(H502*60,Clients!$C$3)/60,H502))</f>
        <v/>
      </c>
      <c r="K502" s="12">
        <f>IF(B502="","",IFERROR(INDEX(Clients!$B$6:$B$20,MATCH(B502,Clients!$A$6:$A$20,0)),0))</f>
        <v/>
      </c>
      <c r="L502" s="12">
        <f>IF(OR(J502="",K502=""),"",ROUND(J502*K502,2))</f>
        <v/>
      </c>
      <c r="M502" s="8" t="n"/>
      <c r="N502" s="8" t="n"/>
    </row>
    <row r="503">
      <c r="A503" s="7" t="n"/>
      <c r="B503" s="8" t="n"/>
      <c r="C503" s="8" t="n"/>
      <c r="D503" s="9" t="n"/>
      <c r="E503" s="9" t="n"/>
      <c r="F503" s="8" t="n"/>
      <c r="G503" s="10" t="n"/>
      <c r="H503" s="11">
        <f>IF(AND(D503&lt;&gt;"",E503&lt;&gt;""),ROUND(MAX(0,(MOD(E503-D503,1)*1440-N(F503))/60),4),IF(G503&lt;&gt;"",N(G503),""))</f>
        <v/>
      </c>
      <c r="I503" s="8" t="n"/>
      <c r="J503" s="11">
        <f>IF(OR(H503="",I503="No"),IF(H503="","",0),IF(N(Clients!$C$3)&gt;0,CEILING(H503*60,Clients!$C$3)/60,H503))</f>
        <v/>
      </c>
      <c r="K503" s="12">
        <f>IF(B503="","",IFERROR(INDEX(Clients!$B$6:$B$20,MATCH(B503,Clients!$A$6:$A$20,0)),0))</f>
        <v/>
      </c>
      <c r="L503" s="12">
        <f>IF(OR(J503="",K503=""),"",ROUND(J503*K503,2))</f>
        <v/>
      </c>
      <c r="M503" s="8" t="n"/>
      <c r="N503" s="8" t="n"/>
    </row>
    <row r="504">
      <c r="A504" s="7" t="n"/>
      <c r="B504" s="8" t="n"/>
      <c r="C504" s="8" t="n"/>
      <c r="D504" s="9" t="n"/>
      <c r="E504" s="9" t="n"/>
      <c r="F504" s="8" t="n"/>
      <c r="G504" s="10" t="n"/>
      <c r="H504" s="11">
        <f>IF(AND(D504&lt;&gt;"",E504&lt;&gt;""),ROUND(MAX(0,(MOD(E504-D504,1)*1440-N(F504))/60),4),IF(G504&lt;&gt;"",N(G504),""))</f>
        <v/>
      </c>
      <c r="I504" s="8" t="n"/>
      <c r="J504" s="11">
        <f>IF(OR(H504="",I504="No"),IF(H504="","",0),IF(N(Clients!$C$3)&gt;0,CEILING(H504*60,Clients!$C$3)/60,H504))</f>
        <v/>
      </c>
      <c r="K504" s="12">
        <f>IF(B504="","",IFERROR(INDEX(Clients!$B$6:$B$20,MATCH(B504,Clients!$A$6:$A$20,0)),0))</f>
        <v/>
      </c>
      <c r="L504" s="12">
        <f>IF(OR(J504="",K504=""),"",ROUND(J504*K504,2))</f>
        <v/>
      </c>
      <c r="M504" s="8" t="n"/>
      <c r="N504" s="8" t="n"/>
    </row>
    <row r="505">
      <c r="A505" s="7" t="n"/>
      <c r="B505" s="8" t="n"/>
      <c r="C505" s="8" t="n"/>
      <c r="D505" s="9" t="n"/>
      <c r="E505" s="9" t="n"/>
      <c r="F505" s="8" t="n"/>
      <c r="G505" s="10" t="n"/>
      <c r="H505" s="11">
        <f>IF(AND(D505&lt;&gt;"",E505&lt;&gt;""),ROUND(MAX(0,(MOD(E505-D505,1)*1440-N(F505))/60),4),IF(G505&lt;&gt;"",N(G505),""))</f>
        <v/>
      </c>
      <c r="I505" s="8" t="n"/>
      <c r="J505" s="11">
        <f>IF(OR(H505="",I505="No"),IF(H505="","",0),IF(N(Clients!$C$3)&gt;0,CEILING(H505*60,Clients!$C$3)/60,H505))</f>
        <v/>
      </c>
      <c r="K505" s="12">
        <f>IF(B505="","",IFERROR(INDEX(Clients!$B$6:$B$20,MATCH(B505,Clients!$A$6:$A$20,0)),0))</f>
        <v/>
      </c>
      <c r="L505" s="12">
        <f>IF(OR(J505="",K505=""),"",ROUND(J505*K505,2))</f>
        <v/>
      </c>
      <c r="M505" s="8" t="n"/>
      <c r="N505" s="8" t="n"/>
    </row>
  </sheetData>
  <conditionalFormatting sqref="A6:N505">
    <cfRule type="expression" priority="1" dxfId="0">
      <formula>AND($L6&lt;&gt;"",N($L6)&gt;0,$M6&lt;&gt;"Yes")</formula>
    </cfRule>
  </conditionalFormatting>
  <conditionalFormatting sqref="K6:K505">
    <cfRule type="expression" priority="2" dxfId="1">
      <formula>AND($B6&lt;&gt;"",N($K6)=0)</formula>
    </cfRule>
  </conditionalFormatting>
  <dataValidations count="2">
    <dataValidation sqref="B6:B505" showDropDown="0" showInputMessage="0" showErrorMessage="0" allowBlank="1" type="list">
      <formula1>=Clients!$A$6:$A$20</formula1>
    </dataValidation>
    <dataValidation sqref="I6:I505 M6:M50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8" customWidth="1" min="4" max="4"/>
    <col width="44" customWidth="1" min="5" max="5"/>
  </cols>
  <sheetData>
    <row r="1">
      <c r="A1" s="1" t="inlineStr">
        <is>
          <t>Clients &amp; hourly rates</t>
        </is>
      </c>
    </row>
    <row r="2">
      <c r="A2" s="2" t="inlineStr">
        <is>
          <t>One row per client (or project). The rate is your net hourly rate before VAT. Rounding applies to every time entry.</t>
        </is>
      </c>
    </row>
    <row r="3">
      <c r="A3" s="3" t="inlineStr">
        <is>
          <t>Round each entry up to (minutes)</t>
        </is>
      </c>
      <c r="C3" s="13" t="n">
        <v>15</v>
      </c>
      <c r="D3" s="2" t="inlineStr">
        <is>
          <t>0 = no rounding; 6, 10, 15 or 30 are common.</t>
        </is>
      </c>
    </row>
    <row r="5">
      <c r="A5" s="14" t="inlineStr">
        <is>
          <t>Client / project</t>
        </is>
      </c>
      <c r="B5" s="14" t="inlineStr">
        <is>
          <t>Hourly rate</t>
        </is>
      </c>
      <c r="C5" s="14" t="inlineStr">
        <is>
          <t>Currency</t>
        </is>
      </c>
      <c r="D5" s="14" t="inlineStr">
        <is>
          <t>Monthly hour cap</t>
        </is>
      </c>
      <c r="E5" s="14" t="inlineStr">
        <is>
          <t>Notes</t>
        </is>
      </c>
    </row>
    <row r="6">
      <c r="A6" s="13" t="inlineStr">
        <is>
          <t>Example: Acme GmbH</t>
        </is>
      </c>
      <c r="B6" s="15" t="n">
        <v>80</v>
      </c>
      <c r="C6" s="13" t="inlineStr">
        <is>
          <t>EUR</t>
        </is>
      </c>
      <c r="D6" s="13" t="n">
        <v>40</v>
      </c>
      <c r="E6" s="13" t="inlineStr">
        <is>
          <t>Retainer, invoice monthly</t>
        </is>
      </c>
    </row>
    <row r="7">
      <c r="A7" s="13" t="inlineStr">
        <is>
          <t>Example: Studio Lisboa</t>
        </is>
      </c>
      <c r="B7" s="15" t="n">
        <v>65</v>
      </c>
      <c r="C7" s="13" t="inlineStr">
        <is>
          <t>EUR</t>
        </is>
      </c>
      <c r="D7" s="13" t="inlineStr"/>
      <c r="E7" s="13" t="inlineStr">
        <is>
          <t>Website project</t>
        </is>
      </c>
    </row>
    <row r="8">
      <c r="A8" s="13" t="inlineStr">
        <is>
          <t>Example: Nordic SaaS AB</t>
        </is>
      </c>
      <c r="B8" s="15" t="n">
        <v>90</v>
      </c>
      <c r="C8" s="13" t="inlineStr">
        <is>
          <t>EUR</t>
        </is>
      </c>
      <c r="D8" s="13" t="inlineStr"/>
      <c r="E8" s="13" t="inlineStr"/>
    </row>
    <row r="9">
      <c r="A9" s="13" t="n"/>
      <c r="B9" s="15" t="n"/>
      <c r="C9" s="13" t="n"/>
      <c r="D9" s="13" t="n"/>
      <c r="E9" s="13" t="n"/>
    </row>
    <row r="10">
      <c r="A10" s="13" t="n"/>
      <c r="B10" s="15" t="n"/>
      <c r="C10" s="13" t="n"/>
      <c r="D10" s="13" t="n"/>
      <c r="E10" s="13" t="n"/>
    </row>
    <row r="11">
      <c r="A11" s="13" t="n"/>
      <c r="B11" s="15" t="n"/>
      <c r="C11" s="13" t="n"/>
      <c r="D11" s="13" t="n"/>
      <c r="E11" s="13" t="n"/>
    </row>
    <row r="12">
      <c r="A12" s="13" t="n"/>
      <c r="B12" s="15" t="n"/>
      <c r="C12" s="13" t="n"/>
      <c r="D12" s="13" t="n"/>
      <c r="E12" s="13" t="n"/>
    </row>
    <row r="13">
      <c r="A13" s="13" t="n"/>
      <c r="B13" s="15" t="n"/>
      <c r="C13" s="13" t="n"/>
      <c r="D13" s="13" t="n"/>
      <c r="E13" s="13" t="n"/>
    </row>
    <row r="14">
      <c r="A14" s="13" t="n"/>
      <c r="B14" s="15" t="n"/>
      <c r="C14" s="13" t="n"/>
      <c r="D14" s="13" t="n"/>
      <c r="E14" s="13" t="n"/>
    </row>
    <row r="15">
      <c r="A15" s="13" t="n"/>
      <c r="B15" s="15" t="n"/>
      <c r="C15" s="13" t="n"/>
      <c r="D15" s="13" t="n"/>
      <c r="E15" s="13" t="n"/>
    </row>
    <row r="16">
      <c r="A16" s="13" t="n"/>
      <c r="B16" s="15" t="n"/>
      <c r="C16" s="13" t="n"/>
      <c r="D16" s="13" t="n"/>
      <c r="E16" s="13" t="n"/>
    </row>
    <row r="17">
      <c r="A17" s="13" t="n"/>
      <c r="B17" s="15" t="n"/>
      <c r="C17" s="13" t="n"/>
      <c r="D17" s="13" t="n"/>
      <c r="E17" s="13" t="n"/>
    </row>
    <row r="18">
      <c r="A18" s="13" t="n"/>
      <c r="B18" s="15" t="n"/>
      <c r="C18" s="13" t="n"/>
      <c r="D18" s="13" t="n"/>
      <c r="E18" s="13" t="n"/>
    </row>
    <row r="19">
      <c r="A19" s="13" t="n"/>
      <c r="B19" s="15" t="n"/>
      <c r="C19" s="13" t="n"/>
      <c r="D19" s="13" t="n"/>
      <c r="E19" s="13" t="n"/>
    </row>
    <row r="20">
      <c r="A20" s="13" t="n"/>
      <c r="B20" s="15" t="n"/>
      <c r="C20" s="13" t="n"/>
      <c r="D20" s="13" t="n"/>
      <c r="E20" s="13" t="n"/>
    </row>
    <row r="23">
      <c r="A23" s="2" t="inlineStr">
        <is>
          <t>Free template from eufreelancertools.com. Not legal or tax advice.</t>
        </is>
      </c>
    </row>
  </sheetData>
  <dataValidations count="1">
    <dataValidation sqref="C3" showDropDown="0" showInputMessage="0" showErrorMessage="0" allowBlank="0" type="whole" operator="between">
      <formula1>0</formula1>
      <formula2>60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4" customWidth="1" min="4" max="4"/>
    <col width="14" customWidth="1" min="5" max="5"/>
    <col width="16" customWidth="1" min="6" max="6"/>
    <col width="16" customWidth="1" min="7" max="7"/>
  </cols>
  <sheetData>
    <row r="1">
      <c r="A1" s="1" t="inlineStr">
        <is>
          <t>Monthly summary: what to invoice</t>
        </is>
      </c>
    </row>
    <row r="3">
      <c r="A3" s="3" t="inlineStr">
        <is>
          <t>Year</t>
        </is>
      </c>
      <c r="B3" s="13" t="n">
        <v>2026</v>
      </c>
    </row>
    <row r="4">
      <c r="A4" s="3" t="inlineStr">
        <is>
          <t>Month (1-12)</t>
        </is>
      </c>
      <c r="B4" s="13" t="n">
        <v>1</v>
      </c>
      <c r="C4" s="16">
        <f>TEXT(DATE(B3,B4,1),"mmmm yyyy")</f>
        <v/>
      </c>
    </row>
    <row r="6">
      <c r="A6" s="17" t="inlineStr">
        <is>
          <t>Client / project</t>
        </is>
      </c>
      <c r="B6" s="17" t="inlineStr">
        <is>
          <t>Hours worked</t>
        </is>
      </c>
      <c r="C6" s="17" t="inlineStr">
        <is>
          <t>Billed hours</t>
        </is>
      </c>
      <c r="D6" s="17" t="inlineStr">
        <is>
          <t>Amount (net)</t>
        </is>
      </c>
      <c r="E6" s="17" t="inlineStr">
        <is>
          <t>Not yet invoiced</t>
        </is>
      </c>
      <c r="F6" s="17" t="inlineStr">
        <is>
          <t>Cap left (hours)</t>
        </is>
      </c>
    </row>
    <row r="7">
      <c r="A7">
        <f>IF(Clients!A6="","",Clients!A6)</f>
        <v/>
      </c>
      <c r="B7" s="11">
        <f>IF($A7="","",SUMIFS(Timesheet!$H$6:$H$505,Timesheet!$B$6:$B$505,$A7,Timesheet!$A$6:$A$505,"&gt;="&amp;DATE($B$3,$B$4,1),Timesheet!$A$6:$A$505,"&lt;"&amp;EDATE(DATE($B$3,$B$4,1),1)))</f>
        <v/>
      </c>
      <c r="C7" s="11">
        <f>IF($A7="","",SUMIFS(Timesheet!$J$6:$J$505,Timesheet!$B$6:$B$505,$A7,Timesheet!$A$6:$A$505,"&gt;="&amp;DATE($B$3,$B$4,1),Timesheet!$A$6:$A$505,"&lt;"&amp;EDATE(DATE($B$3,$B$4,1),1)))</f>
        <v/>
      </c>
      <c r="D7" s="12">
        <f>IF($A7="","",SUMIFS(Timesheet!$L$6:$L$505,Timesheet!$B$6:$B$505,$A7,Timesheet!$A$6:$A$505,"&gt;="&amp;DATE($B$3,$B$4,1),Timesheet!$A$6:$A$505,"&lt;"&amp;EDATE(DATE($B$3,$B$4,1),1)))</f>
        <v/>
      </c>
      <c r="E7" s="12">
        <f>IF($A7="","",D7-SUMIFS(Timesheet!$L$6:$L$505,Timesheet!$B$6:$B$505,$A7,Timesheet!$A$6:$A$505,"&gt;="&amp;DATE($B$3,$B$4,1),Timesheet!$A$6:$A$505,"&lt;"&amp;EDATE(DATE($B$3,$B$4,1),1),Timesheet!$M$6:$M$505,"Yes"))</f>
        <v/>
      </c>
      <c r="F7" s="11">
        <f>IF(OR($A7="",Clients!D6=""),"",Clients!D6-C7)</f>
        <v/>
      </c>
    </row>
    <row r="8">
      <c r="A8">
        <f>IF(Clients!A7="","",Clients!A7)</f>
        <v/>
      </c>
      <c r="B8" s="11">
        <f>IF($A8="","",SUMIFS(Timesheet!$H$6:$H$505,Timesheet!$B$6:$B$505,$A8,Timesheet!$A$6:$A$505,"&gt;="&amp;DATE($B$3,$B$4,1),Timesheet!$A$6:$A$505,"&lt;"&amp;EDATE(DATE($B$3,$B$4,1),1)))</f>
        <v/>
      </c>
      <c r="C8" s="11">
        <f>IF($A8="","",SUMIFS(Timesheet!$J$6:$J$505,Timesheet!$B$6:$B$505,$A8,Timesheet!$A$6:$A$505,"&gt;="&amp;DATE($B$3,$B$4,1),Timesheet!$A$6:$A$505,"&lt;"&amp;EDATE(DATE($B$3,$B$4,1),1)))</f>
        <v/>
      </c>
      <c r="D8" s="12">
        <f>IF($A8="","",SUMIFS(Timesheet!$L$6:$L$505,Timesheet!$B$6:$B$505,$A8,Timesheet!$A$6:$A$505,"&gt;="&amp;DATE($B$3,$B$4,1),Timesheet!$A$6:$A$505,"&lt;"&amp;EDATE(DATE($B$3,$B$4,1),1)))</f>
        <v/>
      </c>
      <c r="E8" s="12">
        <f>IF($A8="","",D8-SUMIFS(Timesheet!$L$6:$L$505,Timesheet!$B$6:$B$505,$A8,Timesheet!$A$6:$A$505,"&gt;="&amp;DATE($B$3,$B$4,1),Timesheet!$A$6:$A$505,"&lt;"&amp;EDATE(DATE($B$3,$B$4,1),1),Timesheet!$M$6:$M$505,"Yes"))</f>
        <v/>
      </c>
      <c r="F8" s="11">
        <f>IF(OR($A8="",Clients!D7=""),"",Clients!D7-C8)</f>
        <v/>
      </c>
    </row>
    <row r="9">
      <c r="A9">
        <f>IF(Clients!A8="","",Clients!A8)</f>
        <v/>
      </c>
      <c r="B9" s="11">
        <f>IF($A9="","",SUMIFS(Timesheet!$H$6:$H$505,Timesheet!$B$6:$B$505,$A9,Timesheet!$A$6:$A$505,"&gt;="&amp;DATE($B$3,$B$4,1),Timesheet!$A$6:$A$505,"&lt;"&amp;EDATE(DATE($B$3,$B$4,1),1)))</f>
        <v/>
      </c>
      <c r="C9" s="11">
        <f>IF($A9="","",SUMIFS(Timesheet!$J$6:$J$505,Timesheet!$B$6:$B$505,$A9,Timesheet!$A$6:$A$505,"&gt;="&amp;DATE($B$3,$B$4,1),Timesheet!$A$6:$A$505,"&lt;"&amp;EDATE(DATE($B$3,$B$4,1),1)))</f>
        <v/>
      </c>
      <c r="D9" s="12">
        <f>IF($A9="","",SUMIFS(Timesheet!$L$6:$L$505,Timesheet!$B$6:$B$505,$A9,Timesheet!$A$6:$A$505,"&gt;="&amp;DATE($B$3,$B$4,1),Timesheet!$A$6:$A$505,"&lt;"&amp;EDATE(DATE($B$3,$B$4,1),1)))</f>
        <v/>
      </c>
      <c r="E9" s="12">
        <f>IF($A9="","",D9-SUMIFS(Timesheet!$L$6:$L$505,Timesheet!$B$6:$B$505,$A9,Timesheet!$A$6:$A$505,"&gt;="&amp;DATE($B$3,$B$4,1),Timesheet!$A$6:$A$505,"&lt;"&amp;EDATE(DATE($B$3,$B$4,1),1),Timesheet!$M$6:$M$505,"Yes"))</f>
        <v/>
      </c>
      <c r="F9" s="11">
        <f>IF(OR($A9="",Clients!D8=""),"",Clients!D8-C9)</f>
        <v/>
      </c>
    </row>
    <row r="10">
      <c r="A10">
        <f>IF(Clients!A9="","",Clients!A9)</f>
        <v/>
      </c>
      <c r="B10" s="11">
        <f>IF($A10="","",SUMIFS(Timesheet!$H$6:$H$505,Timesheet!$B$6:$B$505,$A10,Timesheet!$A$6:$A$505,"&gt;="&amp;DATE($B$3,$B$4,1),Timesheet!$A$6:$A$505,"&lt;"&amp;EDATE(DATE($B$3,$B$4,1),1)))</f>
        <v/>
      </c>
      <c r="C10" s="11">
        <f>IF($A10="","",SUMIFS(Timesheet!$J$6:$J$505,Timesheet!$B$6:$B$505,$A10,Timesheet!$A$6:$A$505,"&gt;="&amp;DATE($B$3,$B$4,1),Timesheet!$A$6:$A$505,"&lt;"&amp;EDATE(DATE($B$3,$B$4,1),1)))</f>
        <v/>
      </c>
      <c r="D10" s="12">
        <f>IF($A10="","",SUMIFS(Timesheet!$L$6:$L$505,Timesheet!$B$6:$B$505,$A10,Timesheet!$A$6:$A$505,"&gt;="&amp;DATE($B$3,$B$4,1),Timesheet!$A$6:$A$505,"&lt;"&amp;EDATE(DATE($B$3,$B$4,1),1)))</f>
        <v/>
      </c>
      <c r="E10" s="12">
        <f>IF($A10="","",D10-SUMIFS(Timesheet!$L$6:$L$505,Timesheet!$B$6:$B$505,$A10,Timesheet!$A$6:$A$505,"&gt;="&amp;DATE($B$3,$B$4,1),Timesheet!$A$6:$A$505,"&lt;"&amp;EDATE(DATE($B$3,$B$4,1),1),Timesheet!$M$6:$M$505,"Yes"))</f>
        <v/>
      </c>
      <c r="F10" s="11">
        <f>IF(OR($A10="",Clients!D9=""),"",Clients!D9-C10)</f>
        <v/>
      </c>
    </row>
    <row r="11">
      <c r="A11">
        <f>IF(Clients!A10="","",Clients!A10)</f>
        <v/>
      </c>
      <c r="B11" s="11">
        <f>IF($A11="","",SUMIFS(Timesheet!$H$6:$H$505,Timesheet!$B$6:$B$505,$A11,Timesheet!$A$6:$A$505,"&gt;="&amp;DATE($B$3,$B$4,1),Timesheet!$A$6:$A$505,"&lt;"&amp;EDATE(DATE($B$3,$B$4,1),1)))</f>
        <v/>
      </c>
      <c r="C11" s="11">
        <f>IF($A11="","",SUMIFS(Timesheet!$J$6:$J$505,Timesheet!$B$6:$B$505,$A11,Timesheet!$A$6:$A$505,"&gt;="&amp;DATE($B$3,$B$4,1),Timesheet!$A$6:$A$505,"&lt;"&amp;EDATE(DATE($B$3,$B$4,1),1)))</f>
        <v/>
      </c>
      <c r="D11" s="12">
        <f>IF($A11="","",SUMIFS(Timesheet!$L$6:$L$505,Timesheet!$B$6:$B$505,$A11,Timesheet!$A$6:$A$505,"&gt;="&amp;DATE($B$3,$B$4,1),Timesheet!$A$6:$A$505,"&lt;"&amp;EDATE(DATE($B$3,$B$4,1),1)))</f>
        <v/>
      </c>
      <c r="E11" s="12">
        <f>IF($A11="","",D11-SUMIFS(Timesheet!$L$6:$L$505,Timesheet!$B$6:$B$505,$A11,Timesheet!$A$6:$A$505,"&gt;="&amp;DATE($B$3,$B$4,1),Timesheet!$A$6:$A$505,"&lt;"&amp;EDATE(DATE($B$3,$B$4,1),1),Timesheet!$M$6:$M$505,"Yes"))</f>
        <v/>
      </c>
      <c r="F11" s="11">
        <f>IF(OR($A11="",Clients!D10=""),"",Clients!D10-C11)</f>
        <v/>
      </c>
    </row>
    <row r="12">
      <c r="A12">
        <f>IF(Clients!A11="","",Clients!A11)</f>
        <v/>
      </c>
      <c r="B12" s="11">
        <f>IF($A12="","",SUMIFS(Timesheet!$H$6:$H$505,Timesheet!$B$6:$B$505,$A12,Timesheet!$A$6:$A$505,"&gt;="&amp;DATE($B$3,$B$4,1),Timesheet!$A$6:$A$505,"&lt;"&amp;EDATE(DATE($B$3,$B$4,1),1)))</f>
        <v/>
      </c>
      <c r="C12" s="11">
        <f>IF($A12="","",SUMIFS(Timesheet!$J$6:$J$505,Timesheet!$B$6:$B$505,$A12,Timesheet!$A$6:$A$505,"&gt;="&amp;DATE($B$3,$B$4,1),Timesheet!$A$6:$A$505,"&lt;"&amp;EDATE(DATE($B$3,$B$4,1),1)))</f>
        <v/>
      </c>
      <c r="D12" s="12">
        <f>IF($A12="","",SUMIFS(Timesheet!$L$6:$L$505,Timesheet!$B$6:$B$505,$A12,Timesheet!$A$6:$A$505,"&gt;="&amp;DATE($B$3,$B$4,1),Timesheet!$A$6:$A$505,"&lt;"&amp;EDATE(DATE($B$3,$B$4,1),1)))</f>
        <v/>
      </c>
      <c r="E12" s="12">
        <f>IF($A12="","",D12-SUMIFS(Timesheet!$L$6:$L$505,Timesheet!$B$6:$B$505,$A12,Timesheet!$A$6:$A$505,"&gt;="&amp;DATE($B$3,$B$4,1),Timesheet!$A$6:$A$505,"&lt;"&amp;EDATE(DATE($B$3,$B$4,1),1),Timesheet!$M$6:$M$505,"Yes"))</f>
        <v/>
      </c>
      <c r="F12" s="11">
        <f>IF(OR($A12="",Clients!D11=""),"",Clients!D11-C12)</f>
        <v/>
      </c>
    </row>
    <row r="13">
      <c r="A13">
        <f>IF(Clients!A12="","",Clients!A12)</f>
        <v/>
      </c>
      <c r="B13" s="11">
        <f>IF($A13="","",SUMIFS(Timesheet!$H$6:$H$505,Timesheet!$B$6:$B$505,$A13,Timesheet!$A$6:$A$505,"&gt;="&amp;DATE($B$3,$B$4,1),Timesheet!$A$6:$A$505,"&lt;"&amp;EDATE(DATE($B$3,$B$4,1),1)))</f>
        <v/>
      </c>
      <c r="C13" s="11">
        <f>IF($A13="","",SUMIFS(Timesheet!$J$6:$J$505,Timesheet!$B$6:$B$505,$A13,Timesheet!$A$6:$A$505,"&gt;="&amp;DATE($B$3,$B$4,1),Timesheet!$A$6:$A$505,"&lt;"&amp;EDATE(DATE($B$3,$B$4,1),1)))</f>
        <v/>
      </c>
      <c r="D13" s="12">
        <f>IF($A13="","",SUMIFS(Timesheet!$L$6:$L$505,Timesheet!$B$6:$B$505,$A13,Timesheet!$A$6:$A$505,"&gt;="&amp;DATE($B$3,$B$4,1),Timesheet!$A$6:$A$505,"&lt;"&amp;EDATE(DATE($B$3,$B$4,1),1)))</f>
        <v/>
      </c>
      <c r="E13" s="12">
        <f>IF($A13="","",D13-SUMIFS(Timesheet!$L$6:$L$505,Timesheet!$B$6:$B$505,$A13,Timesheet!$A$6:$A$505,"&gt;="&amp;DATE($B$3,$B$4,1),Timesheet!$A$6:$A$505,"&lt;"&amp;EDATE(DATE($B$3,$B$4,1),1),Timesheet!$M$6:$M$505,"Yes"))</f>
        <v/>
      </c>
      <c r="F13" s="11">
        <f>IF(OR($A13="",Clients!D12=""),"",Clients!D12-C13)</f>
        <v/>
      </c>
    </row>
    <row r="14">
      <c r="A14">
        <f>IF(Clients!A13="","",Clients!A13)</f>
        <v/>
      </c>
      <c r="B14" s="11">
        <f>IF($A14="","",SUMIFS(Timesheet!$H$6:$H$505,Timesheet!$B$6:$B$505,$A14,Timesheet!$A$6:$A$505,"&gt;="&amp;DATE($B$3,$B$4,1),Timesheet!$A$6:$A$505,"&lt;"&amp;EDATE(DATE($B$3,$B$4,1),1)))</f>
        <v/>
      </c>
      <c r="C14" s="11">
        <f>IF($A14="","",SUMIFS(Timesheet!$J$6:$J$505,Timesheet!$B$6:$B$505,$A14,Timesheet!$A$6:$A$505,"&gt;="&amp;DATE($B$3,$B$4,1),Timesheet!$A$6:$A$505,"&lt;"&amp;EDATE(DATE($B$3,$B$4,1),1)))</f>
        <v/>
      </c>
      <c r="D14" s="12">
        <f>IF($A14="","",SUMIFS(Timesheet!$L$6:$L$505,Timesheet!$B$6:$B$505,$A14,Timesheet!$A$6:$A$505,"&gt;="&amp;DATE($B$3,$B$4,1),Timesheet!$A$6:$A$505,"&lt;"&amp;EDATE(DATE($B$3,$B$4,1),1)))</f>
        <v/>
      </c>
      <c r="E14" s="12">
        <f>IF($A14="","",D14-SUMIFS(Timesheet!$L$6:$L$505,Timesheet!$B$6:$B$505,$A14,Timesheet!$A$6:$A$505,"&gt;="&amp;DATE($B$3,$B$4,1),Timesheet!$A$6:$A$505,"&lt;"&amp;EDATE(DATE($B$3,$B$4,1),1),Timesheet!$M$6:$M$505,"Yes"))</f>
        <v/>
      </c>
      <c r="F14" s="11">
        <f>IF(OR($A14="",Clients!D13=""),"",Clients!D13-C14)</f>
        <v/>
      </c>
    </row>
    <row r="15">
      <c r="A15">
        <f>IF(Clients!A14="","",Clients!A14)</f>
        <v/>
      </c>
      <c r="B15" s="11">
        <f>IF($A15="","",SUMIFS(Timesheet!$H$6:$H$505,Timesheet!$B$6:$B$505,$A15,Timesheet!$A$6:$A$505,"&gt;="&amp;DATE($B$3,$B$4,1),Timesheet!$A$6:$A$505,"&lt;"&amp;EDATE(DATE($B$3,$B$4,1),1)))</f>
        <v/>
      </c>
      <c r="C15" s="11">
        <f>IF($A15="","",SUMIFS(Timesheet!$J$6:$J$505,Timesheet!$B$6:$B$505,$A15,Timesheet!$A$6:$A$505,"&gt;="&amp;DATE($B$3,$B$4,1),Timesheet!$A$6:$A$505,"&lt;"&amp;EDATE(DATE($B$3,$B$4,1),1)))</f>
        <v/>
      </c>
      <c r="D15" s="12">
        <f>IF($A15="","",SUMIFS(Timesheet!$L$6:$L$505,Timesheet!$B$6:$B$505,$A15,Timesheet!$A$6:$A$505,"&gt;="&amp;DATE($B$3,$B$4,1),Timesheet!$A$6:$A$505,"&lt;"&amp;EDATE(DATE($B$3,$B$4,1),1)))</f>
        <v/>
      </c>
      <c r="E15" s="12">
        <f>IF($A15="","",D15-SUMIFS(Timesheet!$L$6:$L$505,Timesheet!$B$6:$B$505,$A15,Timesheet!$A$6:$A$505,"&gt;="&amp;DATE($B$3,$B$4,1),Timesheet!$A$6:$A$505,"&lt;"&amp;EDATE(DATE($B$3,$B$4,1),1),Timesheet!$M$6:$M$505,"Yes"))</f>
        <v/>
      </c>
      <c r="F15" s="11">
        <f>IF(OR($A15="",Clients!D14=""),"",Clients!D14-C15)</f>
        <v/>
      </c>
    </row>
    <row r="16">
      <c r="A16">
        <f>IF(Clients!A15="","",Clients!A15)</f>
        <v/>
      </c>
      <c r="B16" s="11">
        <f>IF($A16="","",SUMIFS(Timesheet!$H$6:$H$505,Timesheet!$B$6:$B$505,$A16,Timesheet!$A$6:$A$505,"&gt;="&amp;DATE($B$3,$B$4,1),Timesheet!$A$6:$A$505,"&lt;"&amp;EDATE(DATE($B$3,$B$4,1),1)))</f>
        <v/>
      </c>
      <c r="C16" s="11">
        <f>IF($A16="","",SUMIFS(Timesheet!$J$6:$J$505,Timesheet!$B$6:$B$505,$A16,Timesheet!$A$6:$A$505,"&gt;="&amp;DATE($B$3,$B$4,1),Timesheet!$A$6:$A$505,"&lt;"&amp;EDATE(DATE($B$3,$B$4,1),1)))</f>
        <v/>
      </c>
      <c r="D16" s="12">
        <f>IF($A16="","",SUMIFS(Timesheet!$L$6:$L$505,Timesheet!$B$6:$B$505,$A16,Timesheet!$A$6:$A$505,"&gt;="&amp;DATE($B$3,$B$4,1),Timesheet!$A$6:$A$505,"&lt;"&amp;EDATE(DATE($B$3,$B$4,1),1)))</f>
        <v/>
      </c>
      <c r="E16" s="12">
        <f>IF($A16="","",D16-SUMIFS(Timesheet!$L$6:$L$505,Timesheet!$B$6:$B$505,$A16,Timesheet!$A$6:$A$505,"&gt;="&amp;DATE($B$3,$B$4,1),Timesheet!$A$6:$A$505,"&lt;"&amp;EDATE(DATE($B$3,$B$4,1),1),Timesheet!$M$6:$M$505,"Yes"))</f>
        <v/>
      </c>
      <c r="F16" s="11">
        <f>IF(OR($A16="",Clients!D15=""),"",Clients!D15-C16)</f>
        <v/>
      </c>
    </row>
    <row r="17">
      <c r="A17">
        <f>IF(Clients!A16="","",Clients!A16)</f>
        <v/>
      </c>
      <c r="B17" s="11">
        <f>IF($A17="","",SUMIFS(Timesheet!$H$6:$H$505,Timesheet!$B$6:$B$505,$A17,Timesheet!$A$6:$A$505,"&gt;="&amp;DATE($B$3,$B$4,1),Timesheet!$A$6:$A$505,"&lt;"&amp;EDATE(DATE($B$3,$B$4,1),1)))</f>
        <v/>
      </c>
      <c r="C17" s="11">
        <f>IF($A17="","",SUMIFS(Timesheet!$J$6:$J$505,Timesheet!$B$6:$B$505,$A17,Timesheet!$A$6:$A$505,"&gt;="&amp;DATE($B$3,$B$4,1),Timesheet!$A$6:$A$505,"&lt;"&amp;EDATE(DATE($B$3,$B$4,1),1)))</f>
        <v/>
      </c>
      <c r="D17" s="12">
        <f>IF($A17="","",SUMIFS(Timesheet!$L$6:$L$505,Timesheet!$B$6:$B$505,$A17,Timesheet!$A$6:$A$505,"&gt;="&amp;DATE($B$3,$B$4,1),Timesheet!$A$6:$A$505,"&lt;"&amp;EDATE(DATE($B$3,$B$4,1),1)))</f>
        <v/>
      </c>
      <c r="E17" s="12">
        <f>IF($A17="","",D17-SUMIFS(Timesheet!$L$6:$L$505,Timesheet!$B$6:$B$505,$A17,Timesheet!$A$6:$A$505,"&gt;="&amp;DATE($B$3,$B$4,1),Timesheet!$A$6:$A$505,"&lt;"&amp;EDATE(DATE($B$3,$B$4,1),1),Timesheet!$M$6:$M$505,"Yes"))</f>
        <v/>
      </c>
      <c r="F17" s="11">
        <f>IF(OR($A17="",Clients!D16=""),"",Clients!D16-C17)</f>
        <v/>
      </c>
    </row>
    <row r="18">
      <c r="A18">
        <f>IF(Clients!A17="","",Clients!A17)</f>
        <v/>
      </c>
      <c r="B18" s="11">
        <f>IF($A18="","",SUMIFS(Timesheet!$H$6:$H$505,Timesheet!$B$6:$B$505,$A18,Timesheet!$A$6:$A$505,"&gt;="&amp;DATE($B$3,$B$4,1),Timesheet!$A$6:$A$505,"&lt;"&amp;EDATE(DATE($B$3,$B$4,1),1)))</f>
        <v/>
      </c>
      <c r="C18" s="11">
        <f>IF($A18="","",SUMIFS(Timesheet!$J$6:$J$505,Timesheet!$B$6:$B$505,$A18,Timesheet!$A$6:$A$505,"&gt;="&amp;DATE($B$3,$B$4,1),Timesheet!$A$6:$A$505,"&lt;"&amp;EDATE(DATE($B$3,$B$4,1),1)))</f>
        <v/>
      </c>
      <c r="D18" s="12">
        <f>IF($A18="","",SUMIFS(Timesheet!$L$6:$L$505,Timesheet!$B$6:$B$505,$A18,Timesheet!$A$6:$A$505,"&gt;="&amp;DATE($B$3,$B$4,1),Timesheet!$A$6:$A$505,"&lt;"&amp;EDATE(DATE($B$3,$B$4,1),1)))</f>
        <v/>
      </c>
      <c r="E18" s="12">
        <f>IF($A18="","",D18-SUMIFS(Timesheet!$L$6:$L$505,Timesheet!$B$6:$B$505,$A18,Timesheet!$A$6:$A$505,"&gt;="&amp;DATE($B$3,$B$4,1),Timesheet!$A$6:$A$505,"&lt;"&amp;EDATE(DATE($B$3,$B$4,1),1),Timesheet!$M$6:$M$505,"Yes"))</f>
        <v/>
      </c>
      <c r="F18" s="11">
        <f>IF(OR($A18="",Clients!D17=""),"",Clients!D17-C18)</f>
        <v/>
      </c>
    </row>
    <row r="19">
      <c r="A19">
        <f>IF(Clients!A18="","",Clients!A18)</f>
        <v/>
      </c>
      <c r="B19" s="11">
        <f>IF($A19="","",SUMIFS(Timesheet!$H$6:$H$505,Timesheet!$B$6:$B$505,$A19,Timesheet!$A$6:$A$505,"&gt;="&amp;DATE($B$3,$B$4,1),Timesheet!$A$6:$A$505,"&lt;"&amp;EDATE(DATE($B$3,$B$4,1),1)))</f>
        <v/>
      </c>
      <c r="C19" s="11">
        <f>IF($A19="","",SUMIFS(Timesheet!$J$6:$J$505,Timesheet!$B$6:$B$505,$A19,Timesheet!$A$6:$A$505,"&gt;="&amp;DATE($B$3,$B$4,1),Timesheet!$A$6:$A$505,"&lt;"&amp;EDATE(DATE($B$3,$B$4,1),1)))</f>
        <v/>
      </c>
      <c r="D19" s="12">
        <f>IF($A19="","",SUMIFS(Timesheet!$L$6:$L$505,Timesheet!$B$6:$B$505,$A19,Timesheet!$A$6:$A$505,"&gt;="&amp;DATE($B$3,$B$4,1),Timesheet!$A$6:$A$505,"&lt;"&amp;EDATE(DATE($B$3,$B$4,1),1)))</f>
        <v/>
      </c>
      <c r="E19" s="12">
        <f>IF($A19="","",D19-SUMIFS(Timesheet!$L$6:$L$505,Timesheet!$B$6:$B$505,$A19,Timesheet!$A$6:$A$505,"&gt;="&amp;DATE($B$3,$B$4,1),Timesheet!$A$6:$A$505,"&lt;"&amp;EDATE(DATE($B$3,$B$4,1),1),Timesheet!$M$6:$M$505,"Yes"))</f>
        <v/>
      </c>
      <c r="F19" s="11">
        <f>IF(OR($A19="",Clients!D18=""),"",Clients!D18-C19)</f>
        <v/>
      </c>
    </row>
    <row r="20">
      <c r="A20">
        <f>IF(Clients!A19="","",Clients!A19)</f>
        <v/>
      </c>
      <c r="B20" s="11">
        <f>IF($A20="","",SUMIFS(Timesheet!$H$6:$H$505,Timesheet!$B$6:$B$505,$A20,Timesheet!$A$6:$A$505,"&gt;="&amp;DATE($B$3,$B$4,1),Timesheet!$A$6:$A$505,"&lt;"&amp;EDATE(DATE($B$3,$B$4,1),1)))</f>
        <v/>
      </c>
      <c r="C20" s="11">
        <f>IF($A20="","",SUMIFS(Timesheet!$J$6:$J$505,Timesheet!$B$6:$B$505,$A20,Timesheet!$A$6:$A$505,"&gt;="&amp;DATE($B$3,$B$4,1),Timesheet!$A$6:$A$505,"&lt;"&amp;EDATE(DATE($B$3,$B$4,1),1)))</f>
        <v/>
      </c>
      <c r="D20" s="12">
        <f>IF($A20="","",SUMIFS(Timesheet!$L$6:$L$505,Timesheet!$B$6:$B$505,$A20,Timesheet!$A$6:$A$505,"&gt;="&amp;DATE($B$3,$B$4,1),Timesheet!$A$6:$A$505,"&lt;"&amp;EDATE(DATE($B$3,$B$4,1),1)))</f>
        <v/>
      </c>
      <c r="E20" s="12">
        <f>IF($A20="","",D20-SUMIFS(Timesheet!$L$6:$L$505,Timesheet!$B$6:$B$505,$A20,Timesheet!$A$6:$A$505,"&gt;="&amp;DATE($B$3,$B$4,1),Timesheet!$A$6:$A$505,"&lt;"&amp;EDATE(DATE($B$3,$B$4,1),1),Timesheet!$M$6:$M$505,"Yes"))</f>
        <v/>
      </c>
      <c r="F20" s="11">
        <f>IF(OR($A20="",Clients!D19=""),"",Clients!D19-C20)</f>
        <v/>
      </c>
    </row>
    <row r="21">
      <c r="A21">
        <f>IF(Clients!A20="","",Clients!A20)</f>
        <v/>
      </c>
      <c r="B21" s="11">
        <f>IF($A21="","",SUMIFS(Timesheet!$H$6:$H$505,Timesheet!$B$6:$B$505,$A21,Timesheet!$A$6:$A$505,"&gt;="&amp;DATE($B$3,$B$4,1),Timesheet!$A$6:$A$505,"&lt;"&amp;EDATE(DATE($B$3,$B$4,1),1)))</f>
        <v/>
      </c>
      <c r="C21" s="11">
        <f>IF($A21="","",SUMIFS(Timesheet!$J$6:$J$505,Timesheet!$B$6:$B$505,$A21,Timesheet!$A$6:$A$505,"&gt;="&amp;DATE($B$3,$B$4,1),Timesheet!$A$6:$A$505,"&lt;"&amp;EDATE(DATE($B$3,$B$4,1),1)))</f>
        <v/>
      </c>
      <c r="D21" s="12">
        <f>IF($A21="","",SUMIFS(Timesheet!$L$6:$L$505,Timesheet!$B$6:$B$505,$A21,Timesheet!$A$6:$A$505,"&gt;="&amp;DATE($B$3,$B$4,1),Timesheet!$A$6:$A$505,"&lt;"&amp;EDATE(DATE($B$3,$B$4,1),1)))</f>
        <v/>
      </c>
      <c r="E21" s="12">
        <f>IF($A21="","",D21-SUMIFS(Timesheet!$L$6:$L$505,Timesheet!$B$6:$B$505,$A21,Timesheet!$A$6:$A$505,"&gt;="&amp;DATE($B$3,$B$4,1),Timesheet!$A$6:$A$505,"&lt;"&amp;EDATE(DATE($B$3,$B$4,1),1),Timesheet!$M$6:$M$505,"Yes"))</f>
        <v/>
      </c>
      <c r="F21" s="11">
        <f>IF(OR($A21="",Clients!D20=""),"",Clients!D20-C21)</f>
        <v/>
      </c>
    </row>
    <row r="22">
      <c r="A22" s="18" t="inlineStr">
        <is>
          <t>Total</t>
        </is>
      </c>
      <c r="B22" s="19">
        <f>SUM(B7:B21)</f>
        <v/>
      </c>
      <c r="C22" s="19">
        <f>SUM(C7:C21)</f>
        <v/>
      </c>
      <c r="D22" s="20">
        <f>SUM(D7:D21)</f>
        <v/>
      </c>
      <c r="E22" s="20">
        <f>SUM(E7:E21)</f>
        <v/>
      </c>
    </row>
    <row r="24">
      <c r="A24" s="21" t="inlineStr">
        <is>
          <t>Amounts are net (before VAT). Turn them into an invoice with the free EU invoice template: eufreelancertools.com/tools/eu-invoice-template/</t>
        </is>
      </c>
    </row>
    <row r="25">
      <c r="A25" s="21" t="inlineStr">
        <is>
          <t>Track invoices, VAT and tax set-aside in one workbook: Freelancer Money OS at eufreelancertools.com/freelancer-money-os/</t>
        </is>
      </c>
    </row>
  </sheetData>
  <conditionalFormatting sqref="F7:F21">
    <cfRule type="expression" priority="1" dxfId="1">
      <formula>AND(F7&lt;&gt;"",N(F7)&lt;0)</formula>
    </cfRule>
  </conditionalFormatting>
  <dataValidations count="1">
    <dataValidation sqref="B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2026-10-28T07:23:31Z</dcterms:created>
  <dcterms:modified xmlns:dcterms="http://purl.org/dc/terms/" xmlns:xsi="http://www.w3.org/2001/XMLSchema-instance" xsi:type="dcterms:W3CDTF">2026-10-28T07:23:31Z</dcterms:modified>
</cp:coreProperties>
</file>